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wku\Desktop\需做\MGC设备采购\"/>
    </mc:Choice>
  </mc:AlternateContent>
  <bookViews>
    <workbookView xWindow="0" yWindow="0" windowWidth="17925" windowHeight="6975"/>
  </bookViews>
  <sheets>
    <sheet name="Sheet1" sheetId="1" r:id="rId1"/>
  </sheets>
  <externalReferences>
    <externalReference r:id="rId2"/>
    <externalReference r:id="rId3"/>
  </externalReferences>
  <calcPr calcId="162913"/>
</workbook>
</file>

<file path=xl/calcChain.xml><?xml version="1.0" encoding="utf-8"?>
<calcChain xmlns="http://schemas.openxmlformats.org/spreadsheetml/2006/main">
  <c r="E12" i="1" l="1"/>
  <c r="D12" i="1"/>
  <c r="E11" i="1"/>
  <c r="D11" i="1"/>
  <c r="E10" i="1"/>
  <c r="D10" i="1"/>
  <c r="E8" i="1"/>
  <c r="F8" i="1" s="1"/>
  <c r="E7" i="1"/>
  <c r="F7" i="1" s="1"/>
  <c r="E6" i="1"/>
  <c r="F6" i="1" s="1"/>
  <c r="E5" i="1"/>
  <c r="F5" i="1" s="1"/>
  <c r="F4" i="1"/>
  <c r="F3" i="1"/>
  <c r="E2" i="1"/>
  <c r="F2" i="1" s="1"/>
  <c r="F10" i="1" l="1"/>
  <c r="F12" i="1"/>
  <c r="F11" i="1"/>
</calcChain>
</file>

<file path=xl/sharedStrings.xml><?xml version="1.0" encoding="utf-8"?>
<sst xmlns="http://schemas.openxmlformats.org/spreadsheetml/2006/main" count="126" uniqueCount="88">
  <si>
    <t>设备名称
Euipment and Furnitures</t>
  </si>
  <si>
    <t>设备明细
Details</t>
  </si>
  <si>
    <t>规格要求
Requirements</t>
  </si>
  <si>
    <t>单价（元）
Price</t>
  </si>
  <si>
    <t>数量
Quantity</t>
  </si>
  <si>
    <t>金额（元）
Amount</t>
  </si>
  <si>
    <t>*建议资金来源
Source of Fund</t>
  </si>
  <si>
    <t>用途
Usage</t>
  </si>
  <si>
    <t>部门
Department</t>
  </si>
  <si>
    <t>**后勤审核意见
Comments of Logistics Office</t>
  </si>
  <si>
    <t>30cm×30cm</t>
  </si>
  <si>
    <t>设备购置</t>
  </si>
  <si>
    <t>Architecture ／GD／IND／INTD Studio 2019</t>
  </si>
  <si>
    <t xml:space="preserve">3d打印机3D printers  </t>
  </si>
  <si>
    <t>23"X18.75"X18.75"</t>
  </si>
  <si>
    <t>Digital Fabrication Lab 2019</t>
  </si>
  <si>
    <t>https://www.amazon.com/-/zh/dp/B07TYRGWSQ/ref=sr_1_13?__mk_zh_CN=%E4%BA%9A%E9%A9%AC%E9%80%8A%E7%BD%91%E7%AB%99&amp;crid=35E3WLGQRPLKS&amp;dchild=1&amp;keywords=3d+printer&amp;sprefix=3D%2Caps%2C387&amp;sr=8-13</t>
  </si>
  <si>
    <t xml:space="preserve">桌锯Portable Table Saw  </t>
  </si>
  <si>
    <t>31 x 24.5 x 31 in</t>
  </si>
  <si>
    <t>Model Shop for Woods 2019</t>
  </si>
  <si>
    <t>https://www.northerntool.com/shop/tools/product_200653256_200653256?cm_mmc=Google-pla&amp;utm_source=Google_PLA&amp;utm_medium=Power%20Tools%20%3E%20Woodworking&amp;utm_campaign=DEWALT&amp;utm_content=50291&amp;gclid=EAIaIQobChMItrqTku-L2wIVR7bACh1d2AIcEAQYASABEgJ8ovD_BwE</t>
  </si>
  <si>
    <t>14英寸带锯14” bandsaw 2wood/2plastic</t>
  </si>
  <si>
    <t>(L x W) 22-7/8 in. x 17-3/8 in.</t>
  </si>
  <si>
    <t>https://www.homedepot.com/p/General-International-9-5-Amp-14-in-2-Speed-Wood-Cutting-Band-Saw-90-120-M1/304084905?cm_mmc=Shopping%7CG%7CBase%7CD25T%7C25-9_PORTABLE+POWER%7CNA%7CPLA%7C71700000034127218%7C58700003933021540%7C92700031755124679&amp;gclid=EAIaIQobChMI7JuulvCL2wIViFuGCh05LQ22EAQYASABEgL_5fD_BwE&amp;dclid=COi7jKrwi9sCFYe2swodCusAtQ</t>
  </si>
  <si>
    <t xml:space="preserve">线锯Jigsaw  </t>
  </si>
  <si>
    <t>JS572EBK
Length: 9-1/16"</t>
  </si>
  <si>
    <t>https://www.walmart.com/ip/BOSCH-JS572EBK-Jig-Saw-Kit-T-Shank-120V-4-9-lb-G3962281/52459894?wmlspartner=wlpa&amp;selectedSellerId=1122&amp;adid=22222222227040407515&amp;wl0=&amp;wl1=g&amp;wl2=c&amp;wl3=99307477114&amp;wl4=pla-232388485714&amp;wl5=2840&amp;wl6=&amp;wl7=&amp;wl8=&amp;wl9=pla&amp;wl10=101593696&amp;wl11=online&amp;wl12=52459894&amp;wl13=&amp;veh=sem</t>
  </si>
  <si>
    <t>带式砂磨机6” belt sander</t>
  </si>
  <si>
    <t>31.5 X 41.5 X 22 (in.)</t>
  </si>
  <si>
    <t>6"x9" belt disc sander 70x40x40cm</t>
  </si>
  <si>
    <t>圆盘砂光机10” disc sander</t>
  </si>
  <si>
    <t xml:space="preserve"> 
19 × 14 × 14 in</t>
  </si>
  <si>
    <t>https://www.amazon.com/-/zh/dp/B0000DD6AX/ref=sr_1_45?__mk_zh_CN=%E4%BA%9A%E9%A9%AC%E9%80%8A%E7%BD%91%E7%AB%99&amp;dchild=1&amp;keywords=BELT+DISC+SANDER&amp;sr=8-45</t>
  </si>
  <si>
    <t>4"x6" belt disc sander 70x40x40cm</t>
  </si>
  <si>
    <t>https://www.amazon.com/-/zh/dp/B00J21SL4U/ref=sr_1_15?__mk_zh_CN=%E4%BA%9A%E9%A9%AC%E9%80%8A%E7%BD%91%E7%AB%99&amp;dchild=1&amp;keywords=BELT+DISC+SANDER&amp;sr=8-15</t>
  </si>
  <si>
    <t>摆轴砂光机Oscillating spindle sander</t>
  </si>
  <si>
    <t xml:space="preserve">LxW: 14-1/2 x 14-1/2 (In.) </t>
  </si>
  <si>
    <t>https://www.amazon.com/-/zh/dp/B01MQGMI95/ref=sr_1_12?__mk_zh_CN=%E4%BA%9A%E9%A9%AC%E9%80%8A%E7%BD%91%E7%AB%99&amp;dchild=1&amp;keywords=SPINDLE+SANDER&amp;sr=8-12</t>
  </si>
  <si>
    <t>钻床Drill press</t>
  </si>
  <si>
    <t>2.5'x1.5'</t>
  </si>
  <si>
    <t>https://www.amazon.com/-/zh/dp/B00826P1SK/ref=sr_1_166?__mk_zh_CN=%E4%BA%9A%E9%A9%AC%E9%80%8A%E7%BD%91%E7%AB%99&amp;dchild=1&amp;keywords=drill+press&amp;sr=8-166</t>
  </si>
  <si>
    <t>砂轮机Bench grinder</t>
  </si>
  <si>
    <t xml:space="preserve">16.75 x 
11.75 x 
10.38(In.) </t>
  </si>
  <si>
    <t>https://www.amazon.co.uk/Sealey-BG150CX-Bench-Grinder-%C3%98150mm/dp/B000RO3P74/ref=sr_1_7?dchild=1&amp;keywords=dewalt+bench+grinder&amp;qid=1604742806&amp;sr=8-7</t>
  </si>
  <si>
    <t>厚度刨床Thickness Planer</t>
  </si>
  <si>
    <t>老师链接里找的产品图片
Picture of product in the reference link</t>
    <phoneticPr fontId="12" type="noConversion"/>
  </si>
  <si>
    <t>替代品图片
Picture of substitute product</t>
    <phoneticPr fontId="12" type="noConversion"/>
  </si>
  <si>
    <t>备注
Remark</t>
    <phoneticPr fontId="12" type="noConversion"/>
  </si>
  <si>
    <t>同款图片
Picture of equivalent product</t>
    <phoneticPr fontId="12" type="noConversion"/>
  </si>
  <si>
    <t>Please have a check for the substitute product, whether to meet your need.</t>
  </si>
  <si>
    <t>Please have a check that the  Chinese equivalent product whether to meet your need.</t>
  </si>
  <si>
    <t>There was no original product in the reference link because of out of stock.
Thus we found a Chinese equivalent product. Please have a check.</t>
    <phoneticPr fontId="12" type="noConversion"/>
  </si>
  <si>
    <t>There are two types of this product to choose from, which one do you prefer?</t>
    <phoneticPr fontId="12" type="noConversion"/>
  </si>
  <si>
    <t>Please have a check for the substitute product, whether to meet your need.</t>
    <phoneticPr fontId="12" type="noConversion"/>
  </si>
  <si>
    <t>The reference link provides an old product, and there is a new one now. It is a different model with the same capability. Please have a check on whether it meets your need.</t>
    <phoneticPr fontId="12" type="noConversion"/>
  </si>
  <si>
    <t>厚度刨床Thickness Planer</t>
    <phoneticPr fontId="12" type="noConversion"/>
  </si>
  <si>
    <t>https://www.amazon.com/dp/B0000CCXU8/ref=sr_1_1_sspa?__mk_zh_CN=%E4%BA%9A%E9%A9%AC%E9%80%8A%E7%BD%91%E7%AB%99&amp;dchild=1&amp;keywords=planer&amp;sr=8-1-spons&amp;psc=1&amp;spLa=ZW5jcnlwdGVkUXVhbGlmaWVyPUFCVFc3UlJIV1JEQlcmZW5jcnlwdGVkSWQ9QTAyMjgwMDhITTFIVzVOSks4TDImZW5jcnlwdGVkQWRJZD1BMDkwMzAwMDJVV0c0VDAxTDkzVSZ3aWRnZXROYW1lPXNwX2F0ZiZhY3Rpb249Y2xpY2tSZWRpcmVjdCZkb05vdExvZ0NsaWNrPXRydWU=</t>
    <phoneticPr fontId="12" type="noConversion"/>
  </si>
  <si>
    <t>https://www.amazon.com/-/zh/dp/B07Z3H4S7T/ref=sr_1_49?__mk_zh_CN=%E4%BA%9A%E9%A9%AC%E9%80%8A%E7%BD%91%E7%AB%99&amp;dchild=1&amp;keywords=planer&amp;sr=8-49</t>
    <phoneticPr fontId="12" type="noConversion"/>
  </si>
  <si>
    <t>As for the thickness planer, we found the same product from the reference link and a new product, and there are detailed descriptions in links. Please have check which one meets your need.</t>
    <phoneticPr fontId="12" type="noConversion"/>
  </si>
  <si>
    <t>A0佳能绘图仪 A0 Plotter Printer</t>
  </si>
  <si>
    <t>型号：TM-5300</t>
  </si>
  <si>
    <t>https://item.taobao.com/item.htm?ut_sk=1.VtO7EMy5MhoDAO6e4hX1M7WX_21380790_1603856683250.Copy.1&amp;id=620550957283&amp;sourceType=item&amp;price=480-33800&amp;suid=3C6CAA96-6DCA-43CE-83ED-1CD15CA59CE5&amp;un=0cdcbb6826762d8fbbeeeafdb2768e28&amp;share_crt_v=1&amp;spm=a2159r.13376460.0.0&amp;sp_tk=eWZtN2M4NlNsMXQ=&amp;cpp=1&amp;shareurl=true&amp;short_name=h.411PJwq&amp;bxsign=scdaHsrrjQm1as24Pl-79sLUY7HSygrwgIyFNVyh5vy1sBaoTlAX0LeGoVAkoYIBEjMcYCbAAgDfu4t_Rf26NDYuXbLUggWlGBRpGzvr8j-oYY&amp;sm=b96e9b&amp;app=chrome</t>
  </si>
  <si>
    <t>桌面激光切割机desktop laser cutter</t>
  </si>
  <si>
    <t>68" x 52" x 42"</t>
  </si>
  <si>
    <t>https://fslaser.com/Product/Pro4836?gclid=EAIaIQobChMIn77a24WM2wIVlI3ICh0rpA9DEAkYAyABEgJ_KPD_BwE</t>
  </si>
  <si>
    <t xml:space="preserve">虚拟现实设备Virtual reality equipment </t>
  </si>
  <si>
    <t>https://m.tb.cn/h.4cNkpmT?sm=e531d1</t>
  </si>
  <si>
    <t>3D</t>
  </si>
  <si>
    <t>https://detail.1688.com/offer/601158297144.html?spm=a26352.13672862.offerlist.1.754cab54KSgGjN&amp;tracelog=p4p&amp;clickid=1c83fee7285e47798bf6043055e2e458&amp;sessionid=dcad3171490970eab9a05b16f0a5c57f</t>
  </si>
  <si>
    <t>https://www.alibaba.com/product-detail/Wire-Cnc-Bender-Cnc-Steel-Wire_62118363069.html?spm=a2700.galleryofferlist.normal_offer.d_title.2a641324xcKJzt&amp;s=p</t>
  </si>
  <si>
    <t>Powermatic 14</t>
  </si>
  <si>
    <t>model:PWBS-14CS</t>
  </si>
  <si>
    <t xml:space="preserve"> https://m.tb.cn/h.411gJHM?sm=324a25</t>
  </si>
  <si>
    <t>Domino XL DF 700木匠</t>
  </si>
  <si>
    <t>https://item.taobao.com/item.htm?spm=a230r.1.14.31.65133ed0KsxXQe&amp;id=614540289014&amp;ns=1&amp;abbucket=8#detail</t>
  </si>
  <si>
    <t>Powermatic 8” Parrellogram Joiner</t>
  </si>
  <si>
    <t>pj882</t>
  </si>
  <si>
    <t>https://www.woodcraft.com/products/mobile-base-for-pj882-jointer-powermatic</t>
  </si>
  <si>
    <t>台式cnc线材弯曲机DiWire Desktop CNC Wire Bender</t>
    <phoneticPr fontId="12" type="noConversion"/>
  </si>
  <si>
    <t>磨边机</t>
  </si>
  <si>
    <t>ShopBot桌面CNC路由器套件，ShopBot Desktop CNC Router package</t>
  </si>
  <si>
    <t>桌面数控铣削Inventables Carvey Desktop CNC milling</t>
  </si>
  <si>
    <t>Engraving area" 1300x900mm   machine dimension:1900x1500x1130mm    Weight: 300KG    Laser power:80-150W   Gross Power&gt; 1000W</t>
    <phoneticPr fontId="12" type="noConversion"/>
  </si>
  <si>
    <t>Please have a check that the  Chinese equivalent product whether to meet your need.</t>
    <phoneticPr fontId="12" type="noConversion"/>
  </si>
  <si>
    <t>https://www.amazon.com/-/zh/dp/B08BZH9PHY/ref=sr_1_2?__mk_zh_CN=%E4%BA%9A%E9%A9%AC%E9%80%8A%E7%BD%91%E7%AB%99&amp;dchild=1&amp;keywords=CNC&amp;qid=1604991167&amp;sr=8-2</t>
    <phoneticPr fontId="12" type="noConversion"/>
  </si>
  <si>
    <t>产品链接
Links</t>
    <phoneticPr fontId="12" type="noConversion"/>
  </si>
  <si>
    <t>3D打印机3D printer  -prusa i3</t>
    <phoneticPr fontId="12" type="noConversion"/>
  </si>
  <si>
    <t>Found the same one</t>
    <phoneticPr fontId="1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</si>
</sst>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 * #,##0_ ;_ * \-#,##0_ ;_ * &quot;-&quot;_ ;_ @_ "/>
    <numFmt numFmtId="176" formatCode="0.00_ "/>
  </numFmts>
  <fonts count="15" x14ac:knownFonts="1">
    <font>
      <sz val="11"/>
      <color theme="1"/>
      <name val="等线"/>
      <charset val="134"/>
      <scheme val="minor"/>
    </font>
    <font>
      <sz val="10"/>
      <color theme="1"/>
      <name val="宋体"/>
      <family val="3"/>
      <charset val="134"/>
    </font>
    <font>
      <sz val="10"/>
      <color theme="0"/>
      <name val="宋体"/>
      <family val="3"/>
      <charset val="134"/>
    </font>
    <font>
      <sz val="10"/>
      <name val="宋体"/>
      <family val="3"/>
      <charset val="134"/>
    </font>
    <font>
      <sz val="10"/>
      <color rgb="FFFF0000"/>
      <name val="宋体"/>
      <family val="3"/>
      <charset val="134"/>
    </font>
    <font>
      <sz val="10"/>
      <color indexed="8"/>
      <name val="宋体"/>
      <family val="3"/>
      <charset val="134"/>
    </font>
    <font>
      <sz val="9"/>
      <color rgb="FFFF0000"/>
      <name val="宋体"/>
      <family val="3"/>
      <charset val="134"/>
    </font>
    <font>
      <u/>
      <sz val="11"/>
      <color theme="10"/>
      <name val="等线"/>
      <family val="3"/>
      <charset val="134"/>
      <scheme val="minor"/>
    </font>
    <font>
      <u/>
      <sz val="11"/>
      <color rgb="FF800080"/>
      <name val="等线"/>
      <family val="3"/>
      <charset val="134"/>
      <scheme val="minor"/>
    </font>
    <font>
      <sz val="12"/>
      <name val="宋体"/>
      <family val="3"/>
      <charset val="134"/>
    </font>
    <font>
      <sz val="11"/>
      <color indexed="8"/>
      <name val="宋体"/>
      <family val="3"/>
      <charset val="134"/>
    </font>
    <font>
      <u/>
      <sz val="12"/>
      <color theme="10"/>
      <name val="宋体"/>
      <family val="3"/>
      <charset val="134"/>
    </font>
    <font>
      <sz val="9"/>
      <name val="等线"/>
      <family val="3"/>
      <charset val="134"/>
      <scheme val="minor"/>
    </font>
    <font>
      <u/>
      <sz val="12"/>
      <color rgb="FF800080"/>
      <name val="宋体"/>
      <family val="3"/>
      <charset val="134"/>
    </font>
    <font>
      <sz val="12"/>
      <color theme="1"/>
      <name val="宋体"/>
      <family val="3"/>
      <charset val="134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4.9989318521683403E-2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</borders>
  <cellStyleXfs count="6">
    <xf numFmtId="0" fontId="0" fillId="0" borderId="0"/>
    <xf numFmtId="0" fontId="7" fillId="0" borderId="0" applyNumberFormat="0" applyFill="0" applyBorder="0" applyAlignment="0" applyProtection="0">
      <alignment vertical="center"/>
    </xf>
    <xf numFmtId="0" fontId="10" fillId="0" borderId="0">
      <alignment vertical="center"/>
    </xf>
    <xf numFmtId="0" fontId="9" fillId="0" borderId="0"/>
    <xf numFmtId="0" fontId="10" fillId="0" borderId="0">
      <alignment vertical="center"/>
    </xf>
    <xf numFmtId="0" fontId="11" fillId="0" borderId="0" applyNumberFormat="0" applyFill="0" applyBorder="0" applyAlignment="0" applyProtection="0">
      <alignment vertical="top"/>
      <protection locked="0"/>
    </xf>
  </cellStyleXfs>
  <cellXfs count="55">
    <xf numFmtId="0" fontId="0" fillId="0" borderId="0" xfId="0"/>
    <xf numFmtId="0" fontId="1" fillId="0" borderId="0" xfId="0" applyFont="1"/>
    <xf numFmtId="0" fontId="1" fillId="2" borderId="0" xfId="0" applyFont="1" applyFill="1" applyBorder="1" applyAlignment="1"/>
    <xf numFmtId="49" fontId="1" fillId="0" borderId="0" xfId="0" applyNumberFormat="1" applyFont="1"/>
    <xf numFmtId="49" fontId="5" fillId="0" borderId="0" xfId="4" applyNumberFormat="1" applyFont="1" applyFill="1" applyProtection="1">
      <alignment vertical="center"/>
      <protection locked="0"/>
    </xf>
    <xf numFmtId="0" fontId="1" fillId="0" borderId="0" xfId="0" applyFont="1" applyBorder="1"/>
    <xf numFmtId="0" fontId="1" fillId="0" borderId="0" xfId="0" applyFont="1" applyBorder="1" applyAlignment="1"/>
    <xf numFmtId="49" fontId="1" fillId="0" borderId="0" xfId="0" applyNumberFormat="1" applyFont="1" applyBorder="1"/>
    <xf numFmtId="49" fontId="5" fillId="0" borderId="0" xfId="4" applyNumberFormat="1" applyFont="1" applyFill="1" applyAlignment="1" applyProtection="1">
      <alignment vertical="center" wrapText="1"/>
      <protection locked="0"/>
    </xf>
    <xf numFmtId="49" fontId="5" fillId="0" borderId="0" xfId="4" applyNumberFormat="1" applyFont="1" applyFill="1" applyAlignment="1" applyProtection="1">
      <alignment horizontal="center" vertical="center" wrapText="1"/>
      <protection locked="0"/>
    </xf>
    <xf numFmtId="0" fontId="3" fillId="0" borderId="1" xfId="2" applyNumberFormat="1" applyFont="1" applyFill="1" applyBorder="1" applyAlignment="1" applyProtection="1">
      <alignment vertical="center" wrapText="1"/>
      <protection locked="0"/>
    </xf>
    <xf numFmtId="0" fontId="3" fillId="0" borderId="1" xfId="2" applyFont="1" applyFill="1" applyBorder="1" applyAlignment="1" applyProtection="1">
      <alignment vertical="center" wrapText="1"/>
      <protection locked="0"/>
    </xf>
    <xf numFmtId="0" fontId="8" fillId="0" borderId="1" xfId="1" applyNumberFormat="1" applyFont="1" applyFill="1" applyBorder="1" applyAlignment="1" applyProtection="1">
      <alignment vertical="center" wrapText="1"/>
      <protection locked="0"/>
    </xf>
    <xf numFmtId="0" fontId="1" fillId="0" borderId="0" xfId="0" applyFont="1" applyFill="1"/>
    <xf numFmtId="0" fontId="3" fillId="0" borderId="1" xfId="2" applyNumberFormat="1" applyFont="1" applyFill="1" applyBorder="1" applyAlignment="1" applyProtection="1">
      <alignment horizontal="left" vertical="center" wrapText="1"/>
      <protection locked="0"/>
    </xf>
    <xf numFmtId="0" fontId="8" fillId="0" borderId="1" xfId="1" applyFont="1" applyFill="1" applyBorder="1" applyAlignment="1" applyProtection="1">
      <alignment vertical="center" wrapText="1"/>
      <protection locked="0"/>
    </xf>
    <xf numFmtId="0" fontId="3" fillId="0" borderId="2" xfId="2" applyNumberFormat="1" applyFont="1" applyFill="1" applyBorder="1" applyAlignment="1" applyProtection="1">
      <alignment horizontal="left" vertical="center" wrapText="1"/>
      <protection locked="0"/>
    </xf>
    <xf numFmtId="0" fontId="8" fillId="0" borderId="1" xfId="1" applyFont="1" applyFill="1" applyBorder="1" applyAlignment="1" applyProtection="1">
      <alignment vertical="center"/>
      <protection locked="0"/>
    </xf>
    <xf numFmtId="0" fontId="5" fillId="0" borderId="1" xfId="4" applyFont="1" applyFill="1" applyBorder="1" applyAlignment="1" applyProtection="1">
      <alignment horizontal="left" vertical="center"/>
      <protection locked="0"/>
    </xf>
    <xf numFmtId="0" fontId="7" fillId="0" borderId="1" xfId="1" applyNumberFormat="1" applyFill="1" applyBorder="1" applyAlignment="1" applyProtection="1">
      <alignment horizontal="left" vertical="center" wrapText="1"/>
      <protection locked="0"/>
    </xf>
    <xf numFmtId="0" fontId="7" fillId="0" borderId="1" xfId="1" applyFill="1" applyBorder="1" applyAlignment="1" applyProtection="1">
      <alignment vertical="center" wrapText="1"/>
      <protection locked="0"/>
    </xf>
    <xf numFmtId="0" fontId="11" fillId="0" borderId="1" xfId="5" applyFont="1" applyFill="1" applyBorder="1" applyAlignment="1" applyProtection="1">
      <alignment horizontal="center" vertical="center" wrapText="1"/>
    </xf>
    <xf numFmtId="0" fontId="5" fillId="0" borderId="2" xfId="4" applyFont="1" applyFill="1" applyBorder="1" applyAlignment="1" applyProtection="1">
      <alignment horizontal="left" vertical="center"/>
      <protection locked="0"/>
    </xf>
    <xf numFmtId="0" fontId="13" fillId="0" borderId="1" xfId="5" applyFont="1" applyFill="1" applyBorder="1" applyAlignment="1" applyProtection="1">
      <alignment horizontal="center" vertical="center" wrapText="1"/>
    </xf>
    <xf numFmtId="49" fontId="5" fillId="0" borderId="1" xfId="4" applyNumberFormat="1" applyFont="1" applyFill="1" applyBorder="1" applyProtection="1">
      <alignment vertical="center"/>
      <protection locked="0"/>
    </xf>
    <xf numFmtId="0" fontId="1" fillId="0" borderId="1" xfId="0" applyFont="1" applyFill="1" applyBorder="1"/>
    <xf numFmtId="0" fontId="3" fillId="0" borderId="1" xfId="2" applyFont="1" applyFill="1" applyBorder="1" applyAlignment="1" applyProtection="1">
      <alignment vertical="center"/>
      <protection locked="0"/>
    </xf>
    <xf numFmtId="41" fontId="3" fillId="0" borderId="1" xfId="2" applyNumberFormat="1" applyFont="1" applyFill="1" applyBorder="1" applyAlignment="1" applyProtection="1">
      <alignment vertical="center" wrapText="1"/>
    </xf>
    <xf numFmtId="0" fontId="3" fillId="0" borderId="1" xfId="2" applyFont="1" applyFill="1" applyBorder="1" applyAlignment="1" applyProtection="1">
      <alignment horizontal="center" vertical="center" wrapText="1"/>
      <protection locked="0"/>
    </xf>
    <xf numFmtId="0" fontId="5" fillId="0" borderId="1" xfId="4" applyFont="1" applyFill="1" applyBorder="1" applyAlignment="1" applyProtection="1">
      <alignment vertical="center" wrapText="1"/>
      <protection locked="0"/>
    </xf>
    <xf numFmtId="0" fontId="1" fillId="0" borderId="1" xfId="0" applyFont="1" applyFill="1" applyBorder="1" applyAlignment="1">
      <alignment vertical="center" wrapText="1"/>
    </xf>
    <xf numFmtId="0" fontId="3" fillId="0" borderId="1" xfId="2" applyFont="1" applyFill="1" applyBorder="1" applyAlignment="1" applyProtection="1">
      <alignment horizontal="left" vertical="center" wrapText="1"/>
      <protection locked="0"/>
    </xf>
    <xf numFmtId="0" fontId="5" fillId="0" borderId="1" xfId="4" applyFont="1" applyFill="1" applyBorder="1" applyAlignment="1" applyProtection="1">
      <alignment horizontal="left" vertical="center" wrapText="1"/>
      <protection locked="0"/>
    </xf>
    <xf numFmtId="0" fontId="4" fillId="0" borderId="1" xfId="2" applyNumberFormat="1" applyFont="1" applyFill="1" applyBorder="1" applyAlignment="1" applyProtection="1">
      <alignment horizontal="left" vertical="center" wrapText="1"/>
      <protection locked="0"/>
    </xf>
    <xf numFmtId="176" fontId="5" fillId="0" borderId="1" xfId="4" applyNumberFormat="1" applyFont="1" applyFill="1" applyBorder="1" applyAlignment="1" applyProtection="1">
      <alignment vertical="top" wrapText="1"/>
      <protection locked="0"/>
    </xf>
    <xf numFmtId="0" fontId="6" fillId="0" borderId="1" xfId="2" applyNumberFormat="1" applyFont="1" applyFill="1" applyBorder="1" applyAlignment="1" applyProtection="1">
      <alignment horizontal="left" vertical="center" wrapText="1"/>
      <protection locked="0"/>
    </xf>
    <xf numFmtId="0" fontId="1" fillId="0" borderId="1" xfId="0" applyFont="1" applyFill="1" applyBorder="1" applyAlignment="1">
      <alignment horizontal="left" vertical="center"/>
    </xf>
    <xf numFmtId="0" fontId="1" fillId="0" borderId="1" xfId="0" applyFont="1" applyFill="1" applyBorder="1" applyAlignment="1"/>
    <xf numFmtId="0" fontId="7" fillId="0" borderId="1" xfId="1" applyFill="1" applyBorder="1" applyAlignment="1">
      <alignment vertical="center" wrapText="1"/>
    </xf>
    <xf numFmtId="0" fontId="1" fillId="0" borderId="1" xfId="0" applyFont="1" applyFill="1" applyBorder="1" applyAlignment="1">
      <alignment vertical="center"/>
    </xf>
    <xf numFmtId="0" fontId="13" fillId="0" borderId="2" xfId="5" applyFont="1" applyFill="1" applyBorder="1" applyAlignment="1" applyProtection="1">
      <alignment vertical="center" wrapText="1"/>
    </xf>
    <xf numFmtId="49" fontId="5" fillId="0" borderId="2" xfId="4" applyNumberFormat="1" applyFont="1" applyFill="1" applyBorder="1" applyProtection="1">
      <alignment vertical="center"/>
      <protection locked="0"/>
    </xf>
    <xf numFmtId="0" fontId="1" fillId="0" borderId="2" xfId="0" applyFont="1" applyFill="1" applyBorder="1"/>
    <xf numFmtId="0" fontId="2" fillId="3" borderId="1" xfId="2" applyFont="1" applyFill="1" applyBorder="1" applyAlignment="1" applyProtection="1">
      <alignment horizontal="center" vertical="center" wrapText="1"/>
      <protection locked="0"/>
    </xf>
    <xf numFmtId="0" fontId="2" fillId="3" borderId="1" xfId="2" applyFont="1" applyFill="1" applyBorder="1" applyAlignment="1" applyProtection="1">
      <alignment horizontal="center" vertical="center"/>
      <protection locked="0"/>
    </xf>
    <xf numFmtId="0" fontId="2" fillId="3" borderId="1" xfId="0" applyFont="1" applyFill="1" applyBorder="1" applyAlignment="1">
      <alignment horizontal="center" vertical="center" wrapText="1"/>
    </xf>
    <xf numFmtId="0" fontId="1" fillId="0" borderId="0" xfId="0" applyFont="1" applyBorder="1" applyAlignment="1">
      <alignment horizontal="left" vertical="center"/>
    </xf>
    <xf numFmtId="0" fontId="7" fillId="0" borderId="0" xfId="1" applyBorder="1" applyAlignment="1">
      <alignment horizontal="center" vertical="center" wrapText="1"/>
    </xf>
    <xf numFmtId="0" fontId="14" fillId="0" borderId="1" xfId="0" applyFont="1" applyFill="1" applyBorder="1" applyAlignment="1">
      <alignment vertical="center" wrapText="1"/>
    </xf>
    <xf numFmtId="0" fontId="14" fillId="0" borderId="1" xfId="0" applyFont="1" applyFill="1" applyBorder="1" applyAlignment="1">
      <alignment horizontal="left" vertical="top" wrapText="1"/>
    </xf>
    <xf numFmtId="0" fontId="14" fillId="0" borderId="1" xfId="0" applyFont="1" applyFill="1" applyBorder="1" applyAlignment="1">
      <alignment horizontal="left" vertical="center" wrapText="1"/>
    </xf>
    <xf numFmtId="0" fontId="14" fillId="0" borderId="1" xfId="0" applyFont="1" applyFill="1" applyBorder="1" applyAlignment="1">
      <alignment horizontal="center" vertical="center" wrapText="1"/>
    </xf>
    <xf numFmtId="0" fontId="14" fillId="0" borderId="2" xfId="0" applyFont="1" applyFill="1" applyBorder="1" applyAlignment="1">
      <alignment vertical="center" wrapText="1"/>
    </xf>
    <xf numFmtId="0" fontId="14" fillId="0" borderId="1" xfId="0" applyFont="1" applyFill="1" applyBorder="1" applyAlignment="1">
      <alignment horizontal="left" vertical="center" wrapText="1"/>
    </xf>
    <xf numFmtId="49" fontId="1" fillId="0" borderId="3" xfId="0" applyNumberFormat="1" applyFont="1" applyBorder="1" applyAlignment="1">
      <alignment horizontal="left" vertical="center" wrapText="1"/>
    </xf>
  </cellXfs>
  <cellStyles count="6">
    <cellStyle name="常规" xfId="0" builtinId="0"/>
    <cellStyle name="常规 2" xfId="3"/>
    <cellStyle name="常规 2 3" xfId="2"/>
    <cellStyle name="常规 4" xfId="4"/>
    <cellStyle name="超链接" xfId="1" builtinId="8"/>
    <cellStyle name="超链接 2" xf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2.xml"/><Relationship Id="rId7" Type="http://schemas.openxmlformats.org/officeDocument/2006/relationships/calcChain" Target="calcChain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25400</xdr:colOff>
      <xdr:row>9</xdr:row>
      <xdr:rowOff>37465</xdr:rowOff>
    </xdr:from>
    <xdr:to>
      <xdr:col>9</xdr:col>
      <xdr:colOff>1706880</xdr:colOff>
      <xdr:row>9</xdr:row>
      <xdr:rowOff>1769745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9350" y="12244705"/>
          <a:ext cx="1681480" cy="1732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76200</xdr:colOff>
      <xdr:row>3</xdr:row>
      <xdr:rowOff>12700</xdr:rowOff>
    </xdr:from>
    <xdr:to>
      <xdr:col>9</xdr:col>
      <xdr:colOff>1663700</xdr:colOff>
      <xdr:row>3</xdr:row>
      <xdr:rowOff>1417955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10150" y="3422650"/>
          <a:ext cx="1587500" cy="1405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88900</xdr:colOff>
      <xdr:row>6</xdr:row>
      <xdr:rowOff>53975</xdr:rowOff>
    </xdr:from>
    <xdr:to>
      <xdr:col>9</xdr:col>
      <xdr:colOff>1713865</xdr:colOff>
      <xdr:row>6</xdr:row>
      <xdr:rowOff>1479550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22850" y="7884160"/>
          <a:ext cx="1624965" cy="1425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82550</xdr:colOff>
      <xdr:row>7</xdr:row>
      <xdr:rowOff>63500</xdr:rowOff>
    </xdr:from>
    <xdr:to>
      <xdr:col>9</xdr:col>
      <xdr:colOff>1715135</xdr:colOff>
      <xdr:row>7</xdr:row>
      <xdr:rowOff>1403350</xdr:rowOff>
    </xdr:to>
    <xdr:pic>
      <xdr:nvPicPr>
        <xdr:cNvPr id="7" name="图片 6" descr="90217e3929ab5c8a78a0f017dc6c96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16500" y="9427210"/>
          <a:ext cx="1632585" cy="1339850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5</xdr:row>
      <xdr:rowOff>108585</xdr:rowOff>
    </xdr:from>
    <xdr:to>
      <xdr:col>9</xdr:col>
      <xdr:colOff>1671320</xdr:colOff>
      <xdr:row>5</xdr:row>
      <xdr:rowOff>1171575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010150" y="6669405"/>
          <a:ext cx="1595120" cy="1062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69215</xdr:colOff>
      <xdr:row>4</xdr:row>
      <xdr:rowOff>25400</xdr:rowOff>
    </xdr:from>
    <xdr:to>
      <xdr:col>9</xdr:col>
      <xdr:colOff>1695450</xdr:colOff>
      <xdr:row>4</xdr:row>
      <xdr:rowOff>1625600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03165" y="4909820"/>
          <a:ext cx="1626235" cy="1600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70485</xdr:colOff>
      <xdr:row>11</xdr:row>
      <xdr:rowOff>88900</xdr:rowOff>
    </xdr:from>
    <xdr:to>
      <xdr:col>9</xdr:col>
      <xdr:colOff>1689735</xdr:colOff>
      <xdr:row>11</xdr:row>
      <xdr:rowOff>1461770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04435" y="16020415"/>
          <a:ext cx="1619250" cy="1372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64135</xdr:colOff>
      <xdr:row>2</xdr:row>
      <xdr:rowOff>95250</xdr:rowOff>
    </xdr:from>
    <xdr:to>
      <xdr:col>9</xdr:col>
      <xdr:colOff>1695450</xdr:colOff>
      <xdr:row>2</xdr:row>
      <xdr:rowOff>1451610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998085" y="2019300"/>
          <a:ext cx="1631315" cy="1356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488766</xdr:colOff>
      <xdr:row>4</xdr:row>
      <xdr:rowOff>28575</xdr:rowOff>
    </xdr:from>
    <xdr:to>
      <xdr:col>10</xdr:col>
      <xdr:colOff>1295399</xdr:colOff>
      <xdr:row>4</xdr:row>
      <xdr:rowOff>1649013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0590" y="4912995"/>
          <a:ext cx="806450" cy="1619885"/>
        </a:xfrm>
        <a:prstGeom prst="rect">
          <a:avLst/>
        </a:prstGeom>
      </xdr:spPr>
    </xdr:pic>
    <xdr:clientData/>
  </xdr:twoCellAnchor>
  <xdr:twoCellAnchor editAs="oneCell">
    <xdr:from>
      <xdr:col>11</xdr:col>
      <xdr:colOff>88610</xdr:colOff>
      <xdr:row>6</xdr:row>
      <xdr:rowOff>257175</xdr:rowOff>
    </xdr:from>
    <xdr:to>
      <xdr:col>11</xdr:col>
      <xdr:colOff>1401838</xdr:colOff>
      <xdr:row>6</xdr:row>
      <xdr:rowOff>1485900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56090" y="8087360"/>
          <a:ext cx="1313180" cy="1228725"/>
        </a:xfrm>
        <a:prstGeom prst="rect">
          <a:avLst/>
        </a:prstGeom>
      </xdr:spPr>
    </xdr:pic>
    <xdr:clientData/>
  </xdr:twoCellAnchor>
  <xdr:twoCellAnchor editAs="oneCell">
    <xdr:from>
      <xdr:col>11</xdr:col>
      <xdr:colOff>257175</xdr:colOff>
      <xdr:row>8</xdr:row>
      <xdr:rowOff>197485</xdr:rowOff>
    </xdr:from>
    <xdr:to>
      <xdr:col>11</xdr:col>
      <xdr:colOff>1743075</xdr:colOff>
      <xdr:row>8</xdr:row>
      <xdr:rowOff>1235668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25000" y="10982960"/>
          <a:ext cx="1485900" cy="10375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117475</xdr:colOff>
      <xdr:row>7</xdr:row>
      <xdr:rowOff>47625</xdr:rowOff>
    </xdr:from>
    <xdr:to>
      <xdr:col>11</xdr:col>
      <xdr:colOff>1641475</xdr:colOff>
      <xdr:row>7</xdr:row>
      <xdr:rowOff>1346338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85300" y="9411335"/>
          <a:ext cx="1524000" cy="1298575"/>
        </a:xfrm>
        <a:prstGeom prst="rect">
          <a:avLst/>
        </a:prstGeom>
      </xdr:spPr>
    </xdr:pic>
    <xdr:clientData/>
  </xdr:twoCellAnchor>
  <xdr:twoCellAnchor editAs="oneCell">
    <xdr:from>
      <xdr:col>11</xdr:col>
      <xdr:colOff>153670</xdr:colOff>
      <xdr:row>9</xdr:row>
      <xdr:rowOff>101600</xdr:rowOff>
    </xdr:from>
    <xdr:to>
      <xdr:col>11</xdr:col>
      <xdr:colOff>1640205</xdr:colOff>
      <xdr:row>9</xdr:row>
      <xdr:rowOff>1680210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421495" y="12308840"/>
          <a:ext cx="1486535" cy="1578610"/>
        </a:xfrm>
        <a:prstGeom prst="rect">
          <a:avLst/>
        </a:prstGeom>
      </xdr:spPr>
    </xdr:pic>
    <xdr:clientData/>
  </xdr:twoCellAnchor>
  <xdr:twoCellAnchor editAs="oneCell">
    <xdr:from>
      <xdr:col>10</xdr:col>
      <xdr:colOff>968639</xdr:colOff>
      <xdr:row>9</xdr:row>
      <xdr:rowOff>47624</xdr:rowOff>
    </xdr:from>
    <xdr:to>
      <xdr:col>10</xdr:col>
      <xdr:colOff>1914524</xdr:colOff>
      <xdr:row>9</xdr:row>
      <xdr:rowOff>1657349</xdr:rowOff>
    </xdr:to>
    <xdr:pic>
      <xdr:nvPicPr>
        <xdr:cNvPr id="15" name="图片 14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40650" y="12254230"/>
          <a:ext cx="945515" cy="160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314325</xdr:colOff>
      <xdr:row>2</xdr:row>
      <xdr:rowOff>67132</xdr:rowOff>
    </xdr:from>
    <xdr:to>
      <xdr:col>11</xdr:col>
      <xdr:colOff>1666529</xdr:colOff>
      <xdr:row>2</xdr:row>
      <xdr:rowOff>1437923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82150" y="1990725"/>
          <a:ext cx="1351915" cy="1370965"/>
        </a:xfrm>
        <a:prstGeom prst="rect">
          <a:avLst/>
        </a:prstGeom>
      </xdr:spPr>
    </xdr:pic>
    <xdr:clientData/>
  </xdr:twoCellAnchor>
  <xdr:twoCellAnchor editAs="oneCell">
    <xdr:from>
      <xdr:col>10</xdr:col>
      <xdr:colOff>270541</xdr:colOff>
      <xdr:row>3</xdr:row>
      <xdr:rowOff>47625</xdr:rowOff>
    </xdr:from>
    <xdr:to>
      <xdr:col>10</xdr:col>
      <xdr:colOff>1685925</xdr:colOff>
      <xdr:row>3</xdr:row>
      <xdr:rowOff>1440543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042785" y="3457575"/>
          <a:ext cx="1415415" cy="1392555"/>
        </a:xfrm>
        <a:prstGeom prst="rect">
          <a:avLst/>
        </a:prstGeom>
      </xdr:spPr>
    </xdr:pic>
    <xdr:clientData/>
  </xdr:twoCellAnchor>
  <xdr:twoCellAnchor editAs="oneCell">
    <xdr:from>
      <xdr:col>10</xdr:col>
      <xdr:colOff>533885</xdr:colOff>
      <xdr:row>5</xdr:row>
      <xdr:rowOff>180974</xdr:rowOff>
    </xdr:from>
    <xdr:to>
      <xdr:col>10</xdr:col>
      <xdr:colOff>1685295</xdr:colOff>
      <xdr:row>5</xdr:row>
      <xdr:rowOff>1123433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6741160"/>
          <a:ext cx="1151890" cy="942975"/>
        </a:xfrm>
        <a:prstGeom prst="rect">
          <a:avLst/>
        </a:prstGeom>
      </xdr:spPr>
    </xdr:pic>
    <xdr:clientData/>
  </xdr:twoCellAnchor>
  <xdr:twoCellAnchor editAs="oneCell">
    <xdr:from>
      <xdr:col>11</xdr:col>
      <xdr:colOff>130175</xdr:colOff>
      <xdr:row>11</xdr:row>
      <xdr:rowOff>82550</xdr:rowOff>
    </xdr:from>
    <xdr:to>
      <xdr:col>11</xdr:col>
      <xdr:colOff>1854199</xdr:colOff>
      <xdr:row>11</xdr:row>
      <xdr:rowOff>1427753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398000" y="16014065"/>
          <a:ext cx="1723390" cy="134493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12</xdr:row>
      <xdr:rowOff>209549</xdr:rowOff>
    </xdr:from>
    <xdr:to>
      <xdr:col>9</xdr:col>
      <xdr:colOff>1720151</xdr:colOff>
      <xdr:row>12</xdr:row>
      <xdr:rowOff>1552574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33950" y="17614900"/>
          <a:ext cx="1719580" cy="1343025"/>
        </a:xfrm>
        <a:prstGeom prst="rect">
          <a:avLst/>
        </a:prstGeom>
      </xdr:spPr>
    </xdr:pic>
    <xdr:clientData/>
  </xdr:twoCellAnchor>
  <xdr:twoCellAnchor editAs="oneCell">
    <xdr:from>
      <xdr:col>12</xdr:col>
      <xdr:colOff>44450</xdr:colOff>
      <xdr:row>6</xdr:row>
      <xdr:rowOff>200025</xdr:rowOff>
    </xdr:from>
    <xdr:to>
      <xdr:col>12</xdr:col>
      <xdr:colOff>2408555</xdr:colOff>
      <xdr:row>6</xdr:row>
      <xdr:rowOff>1507490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807825" y="8030210"/>
          <a:ext cx="2364105" cy="1307465"/>
        </a:xfrm>
        <a:prstGeom prst="rect">
          <a:avLst/>
        </a:prstGeom>
      </xdr:spPr>
    </xdr:pic>
    <xdr:clientData/>
  </xdr:twoCellAnchor>
  <xdr:twoCellAnchor editAs="oneCell">
    <xdr:from>
      <xdr:col>11</xdr:col>
      <xdr:colOff>183515</xdr:colOff>
      <xdr:row>13</xdr:row>
      <xdr:rowOff>29210</xdr:rowOff>
    </xdr:from>
    <xdr:to>
      <xdr:col>11</xdr:col>
      <xdr:colOff>2019300</xdr:colOff>
      <xdr:row>13</xdr:row>
      <xdr:rowOff>1560195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451340" y="19349720"/>
          <a:ext cx="1835785" cy="1530985"/>
        </a:xfrm>
        <a:prstGeom prst="rect">
          <a:avLst/>
        </a:prstGeom>
      </xdr:spPr>
    </xdr:pic>
    <xdr:clientData/>
  </xdr:twoCellAnchor>
  <xdr:twoCellAnchor editAs="oneCell">
    <xdr:from>
      <xdr:col>10</xdr:col>
      <xdr:colOff>180975</xdr:colOff>
      <xdr:row>12</xdr:row>
      <xdr:rowOff>274320</xdr:rowOff>
    </xdr:from>
    <xdr:to>
      <xdr:col>10</xdr:col>
      <xdr:colOff>1900555</xdr:colOff>
      <xdr:row>12</xdr:row>
      <xdr:rowOff>1617345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53250" y="17680305"/>
          <a:ext cx="1719580" cy="1343025"/>
        </a:xfrm>
        <a:prstGeom prst="rect">
          <a:avLst/>
        </a:prstGeom>
      </xdr:spPr>
    </xdr:pic>
    <xdr:clientData/>
  </xdr:twoCellAnchor>
  <xdr:twoCellAnchor editAs="oneCell">
    <xdr:from>
      <xdr:col>9</xdr:col>
      <xdr:colOff>25400</xdr:colOff>
      <xdr:row>13</xdr:row>
      <xdr:rowOff>180975</xdr:rowOff>
    </xdr:from>
    <xdr:to>
      <xdr:col>9</xdr:col>
      <xdr:colOff>1744980</xdr:colOff>
      <xdr:row>13</xdr:row>
      <xdr:rowOff>1524000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59350" y="19501485"/>
          <a:ext cx="1719580" cy="1343025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10</xdr:row>
      <xdr:rowOff>44450</xdr:rowOff>
    </xdr:from>
    <xdr:to>
      <xdr:col>11</xdr:col>
      <xdr:colOff>1613535</xdr:colOff>
      <xdr:row>10</xdr:row>
      <xdr:rowOff>1899285</xdr:rowOff>
    </xdr:to>
    <xdr:pic>
      <xdr:nvPicPr>
        <xdr:cNvPr id="29" name="图片 28" descr="ac92ba4855570918a248951fc5fcb5d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401175" y="14042390"/>
          <a:ext cx="1480185" cy="1854835"/>
        </a:xfrm>
        <a:prstGeom prst="rect">
          <a:avLst/>
        </a:prstGeom>
      </xdr:spPr>
    </xdr:pic>
    <xdr:clientData/>
  </xdr:twoCellAnchor>
  <xdr:twoCellAnchor editAs="oneCell">
    <xdr:from>
      <xdr:col>9</xdr:col>
      <xdr:colOff>120650</xdr:colOff>
      <xdr:row>8</xdr:row>
      <xdr:rowOff>56515</xdr:rowOff>
    </xdr:from>
    <xdr:to>
      <xdr:col>9</xdr:col>
      <xdr:colOff>1753235</xdr:colOff>
      <xdr:row>8</xdr:row>
      <xdr:rowOff>1396365</xdr:rowOff>
    </xdr:to>
    <xdr:pic>
      <xdr:nvPicPr>
        <xdr:cNvPr id="18" name="图片 17" descr="90217e3929ab5c8a78a0f017dc6c96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54600" y="10841990"/>
          <a:ext cx="1632585" cy="133985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20</xdr:row>
      <xdr:rowOff>57785</xdr:rowOff>
    </xdr:from>
    <xdr:to>
      <xdr:col>9</xdr:col>
      <xdr:colOff>1782445</xdr:colOff>
      <xdr:row>20</xdr:row>
      <xdr:rowOff>1074420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734050" y="9116060"/>
          <a:ext cx="1782445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15</xdr:row>
      <xdr:rowOff>88900</xdr:rowOff>
    </xdr:from>
    <xdr:to>
      <xdr:col>10</xdr:col>
      <xdr:colOff>207010</xdr:colOff>
      <xdr:row>15</xdr:row>
      <xdr:rowOff>1549400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562600" y="2393950"/>
          <a:ext cx="2045335" cy="146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16</xdr:row>
      <xdr:rowOff>6350</xdr:rowOff>
    </xdr:from>
    <xdr:to>
      <xdr:col>10</xdr:col>
      <xdr:colOff>155575</xdr:colOff>
      <xdr:row>16</xdr:row>
      <xdr:rowOff>1063625</xdr:rowOff>
    </xdr:to>
    <xdr:pic>
      <xdr:nvPicPr>
        <xdr:cNvPr id="45" name="图片 44" descr="6b4e28524cc7aa9baab1ab10a89e8c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562600" y="3892550"/>
          <a:ext cx="1993900" cy="1057275"/>
        </a:xfrm>
        <a:prstGeom prst="rect">
          <a:avLst/>
        </a:prstGeom>
      </xdr:spPr>
    </xdr:pic>
    <xdr:clientData/>
  </xdr:twoCellAnchor>
  <xdr:twoCellAnchor editAs="oneCell">
    <xdr:from>
      <xdr:col>3</xdr:col>
      <xdr:colOff>361950</xdr:colOff>
      <xdr:row>18</xdr:row>
      <xdr:rowOff>25400</xdr:rowOff>
    </xdr:from>
    <xdr:to>
      <xdr:col>9</xdr:col>
      <xdr:colOff>1258570</xdr:colOff>
      <xdr:row>18</xdr:row>
      <xdr:rowOff>1600835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905500" y="6197600"/>
          <a:ext cx="1258570" cy="1575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158115</xdr:colOff>
      <xdr:row>19</xdr:row>
      <xdr:rowOff>36195</xdr:rowOff>
    </xdr:from>
    <xdr:to>
      <xdr:col>9</xdr:col>
      <xdr:colOff>1826260</xdr:colOff>
      <xdr:row>20</xdr:row>
      <xdr:rowOff>6985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701665" y="7818120"/>
          <a:ext cx="1826260" cy="1247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95885</xdr:colOff>
      <xdr:row>17</xdr:row>
      <xdr:rowOff>19685</xdr:rowOff>
    </xdr:from>
    <xdr:to>
      <xdr:col>10</xdr:col>
      <xdr:colOff>69215</xdr:colOff>
      <xdr:row>17</xdr:row>
      <xdr:rowOff>1146810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639435" y="4991735"/>
          <a:ext cx="1907540" cy="1127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</xdr:colOff>
      <xdr:row>14</xdr:row>
      <xdr:rowOff>19050</xdr:rowOff>
    </xdr:from>
    <xdr:to>
      <xdr:col>10</xdr:col>
      <xdr:colOff>111125</xdr:colOff>
      <xdr:row>14</xdr:row>
      <xdr:rowOff>1491615</xdr:rowOff>
    </xdr:to>
    <xdr:pic>
      <xdr:nvPicPr>
        <xdr:cNvPr id="49" name="Picture 3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581650" y="800100"/>
          <a:ext cx="1949450" cy="1472565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11</xdr:col>
      <xdr:colOff>190500</xdr:colOff>
      <xdr:row>15</xdr:row>
      <xdr:rowOff>11207</xdr:rowOff>
    </xdr:from>
    <xdr:to>
      <xdr:col>11</xdr:col>
      <xdr:colOff>2289469</xdr:colOff>
      <xdr:row>15</xdr:row>
      <xdr:rowOff>1445559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457765" y="22781560"/>
          <a:ext cx="2098969" cy="1434352"/>
        </a:xfrm>
        <a:prstGeom prst="rect">
          <a:avLst/>
        </a:prstGeom>
      </xdr:spPr>
    </xdr:pic>
    <xdr:clientData/>
  </xdr:twoCellAnchor>
  <xdr:twoCellAnchor editAs="oneCell">
    <xdr:from>
      <xdr:col>9</xdr:col>
      <xdr:colOff>67235</xdr:colOff>
      <xdr:row>21</xdr:row>
      <xdr:rowOff>246529</xdr:rowOff>
    </xdr:from>
    <xdr:to>
      <xdr:col>9</xdr:col>
      <xdr:colOff>1781735</xdr:colOff>
      <xdr:row>21</xdr:row>
      <xdr:rowOff>1733699</xdr:rowOff>
    </xdr:to>
    <xdr:pic>
      <xdr:nvPicPr>
        <xdr:cNvPr id="36" name="图片 35" descr="45acad20a62698c62c7cd66b09e7340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997823" y="31040294"/>
          <a:ext cx="1714500" cy="148717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9</xdr:col>
      <xdr:colOff>1403350</xdr:colOff>
      <xdr:row>22</xdr:row>
      <xdr:rowOff>1296670</xdr:rowOff>
    </xdr:to>
    <xdr:pic>
      <xdr:nvPicPr>
        <xdr:cNvPr id="37" name="图片 36" descr="4c68ed2ce2c630b2de5cb59097b3355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930588" y="32642735"/>
          <a:ext cx="1403350" cy="1296670"/>
        </a:xfrm>
        <a:prstGeom prst="rect">
          <a:avLst/>
        </a:prstGeom>
      </xdr:spPr>
    </xdr:pic>
    <xdr:clientData/>
  </xdr:twoCellAnchor>
  <xdr:twoCellAnchor editAs="oneCell">
    <xdr:from>
      <xdr:col>9</xdr:col>
      <xdr:colOff>636905</xdr:colOff>
      <xdr:row>22</xdr:row>
      <xdr:rowOff>1167765</xdr:rowOff>
    </xdr:from>
    <xdr:to>
      <xdr:col>10</xdr:col>
      <xdr:colOff>47550</xdr:colOff>
      <xdr:row>22</xdr:row>
      <xdr:rowOff>2291715</xdr:rowOff>
    </xdr:to>
    <xdr:pic>
      <xdr:nvPicPr>
        <xdr:cNvPr id="38" name="图片 37" descr="ea4274377bcacc8224c332659792d97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567493" y="33810500"/>
          <a:ext cx="1248410" cy="1123950"/>
        </a:xfrm>
        <a:prstGeom prst="rect">
          <a:avLst/>
        </a:prstGeom>
      </xdr:spPr>
    </xdr:pic>
    <xdr:clientData/>
  </xdr:twoCellAnchor>
  <xdr:twoCellAnchor editAs="oneCell">
    <xdr:from>
      <xdr:col>11</xdr:col>
      <xdr:colOff>235324</xdr:colOff>
      <xdr:row>21</xdr:row>
      <xdr:rowOff>112059</xdr:rowOff>
    </xdr:from>
    <xdr:to>
      <xdr:col>11</xdr:col>
      <xdr:colOff>2149403</xdr:colOff>
      <xdr:row>21</xdr:row>
      <xdr:rowOff>1607592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02589" y="30905824"/>
          <a:ext cx="1914079" cy="1495533"/>
        </a:xfrm>
        <a:prstGeom prst="rect">
          <a:avLst/>
        </a:prstGeom>
      </xdr:spPr>
    </xdr:pic>
    <xdr:clientData/>
  </xdr:twoCellAnchor>
  <xdr:twoCellAnchor editAs="oneCell">
    <xdr:from>
      <xdr:col>10</xdr:col>
      <xdr:colOff>2297205</xdr:colOff>
      <xdr:row>22</xdr:row>
      <xdr:rowOff>156883</xdr:rowOff>
    </xdr:from>
    <xdr:to>
      <xdr:col>11</xdr:col>
      <xdr:colOff>2430310</xdr:colOff>
      <xdr:row>22</xdr:row>
      <xdr:rowOff>2577353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065558" y="32799618"/>
          <a:ext cx="2632017" cy="2420470"/>
        </a:xfrm>
        <a:prstGeom prst="rect">
          <a:avLst/>
        </a:prstGeom>
      </xdr:spPr>
    </xdr:pic>
    <xdr:clientData/>
  </xdr:twoCellAnchor>
  <xdr:twoCellAnchor editAs="oneCell">
    <xdr:from>
      <xdr:col>12</xdr:col>
      <xdr:colOff>134471</xdr:colOff>
      <xdr:row>22</xdr:row>
      <xdr:rowOff>168087</xdr:rowOff>
    </xdr:from>
    <xdr:to>
      <xdr:col>12</xdr:col>
      <xdr:colOff>4124999</xdr:colOff>
      <xdr:row>22</xdr:row>
      <xdr:rowOff>2734234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900647" y="32810822"/>
          <a:ext cx="3990528" cy="256614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wku/Documents/WeChat%20Files/woainihyp520/FileStorage/File/2020-10/2018-19&#33883;&#21644;&#20975;&#27004;&#35774;&#22791;&#32467;&#36716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WZKEAN-FINANCE/&#20116;&#24180;&#39044;&#31639;&#26041;&#26696;/&#20116;&#24180;&#39044;&#31639;-201704/2017-2020&#28378;&#21160;&#39044;&#31639;&#24213;&#31295;20170428(&#21547;&#20154;&#21592;&#32463;&#36153;&#12289;&#23398;&#29983;&#20303;&#23487;&#38382;&#39064;&#35843;&#25972;&#65289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设备购置需求 Request of Equipment  "/>
    </sheetNames>
    <sheetDataSet>
      <sheetData sheetId="0">
        <row r="1">
          <cell r="C1"/>
          <cell r="D1"/>
          <cell r="E1"/>
          <cell r="F1"/>
          <cell r="G1"/>
        </row>
        <row r="2">
          <cell r="C2" t="str">
            <v>设备名称
Euipment and Furnitures</v>
          </cell>
          <cell r="D2" t="str">
            <v>设备明细
Details</v>
          </cell>
          <cell r="E2" t="str">
            <v>规格要求
Requirements</v>
          </cell>
          <cell r="F2" t="str">
            <v>单价（元）
Price</v>
          </cell>
          <cell r="G2" t="str">
            <v>数量
Quantity</v>
          </cell>
        </row>
        <row r="3">
          <cell r="C3" t="str">
            <v xml:space="preserve">多功能打印机print/scan/copy </v>
          </cell>
          <cell r="D3"/>
          <cell r="E3"/>
          <cell r="F3">
            <v>25000</v>
          </cell>
          <cell r="G3">
            <v>1</v>
          </cell>
        </row>
        <row r="4">
          <cell r="C4" t="str">
            <v xml:space="preserve">
A1喷绘打印机 A1Printer
</v>
          </cell>
          <cell r="D4"/>
          <cell r="E4"/>
          <cell r="F4">
            <v>30000</v>
          </cell>
          <cell r="G4">
            <v>1</v>
          </cell>
        </row>
        <row r="5">
          <cell r="C5" t="str">
            <v>小摄影棚Small studio</v>
          </cell>
          <cell r="D5" t="str">
            <v>1.5m×1.5m</v>
          </cell>
          <cell r="E5" t="str">
            <v>1.5m×1.5m</v>
          </cell>
          <cell r="F5">
            <v>1000</v>
          </cell>
          <cell r="G5">
            <v>2</v>
          </cell>
        </row>
        <row r="6">
          <cell r="C6" t="str">
            <v>照相机 Camera</v>
          </cell>
          <cell r="D6"/>
          <cell r="E6"/>
          <cell r="F6">
            <v>28000</v>
          </cell>
          <cell r="G6">
            <v>1</v>
          </cell>
        </row>
        <row r="7">
          <cell r="C7" t="str">
            <v>高清电视TV</v>
          </cell>
          <cell r="D7" t="str">
            <v>75寸</v>
          </cell>
          <cell r="E7" t="str">
            <v>75寸</v>
          </cell>
          <cell r="F7">
            <v>15000</v>
          </cell>
          <cell r="G7">
            <v>5</v>
          </cell>
        </row>
        <row r="8">
          <cell r="C8" t="str">
            <v>电视机TV＋可视频设备套装</v>
          </cell>
          <cell r="D8" t="str">
            <v>75寸</v>
          </cell>
          <cell r="E8"/>
          <cell r="F8">
            <v>20000</v>
          </cell>
          <cell r="G8">
            <v>2</v>
          </cell>
        </row>
        <row r="9">
          <cell r="C9" t="str">
            <v xml:space="preserve">A3多功能打印机print/scan/copy </v>
          </cell>
          <cell r="D9"/>
          <cell r="E9"/>
          <cell r="F9">
            <v>25000</v>
          </cell>
          <cell r="G9">
            <v>7</v>
          </cell>
        </row>
        <row r="10">
          <cell r="C10" t="str">
            <v xml:space="preserve">
A0佳能绘图仪 A0 Plotter Printer
</v>
          </cell>
          <cell r="D10"/>
          <cell r="E10"/>
          <cell r="F10">
            <v>30000</v>
          </cell>
          <cell r="G10">
            <v>1</v>
          </cell>
        </row>
        <row r="11">
          <cell r="C11" t="str">
            <v>泡沫切割机Foam cutting machine</v>
          </cell>
          <cell r="D11"/>
          <cell r="E11"/>
          <cell r="F11">
            <v>500</v>
          </cell>
          <cell r="G11">
            <v>7</v>
          </cell>
        </row>
        <row r="12">
          <cell r="C12" t="str">
            <v>3D打印机3D printer</v>
          </cell>
          <cell r="D12" t="str">
            <v>30cm×30cm</v>
          </cell>
          <cell r="E12" t="str">
            <v>30cm×30cm</v>
          </cell>
          <cell r="F12">
            <v>25000</v>
          </cell>
          <cell r="G12">
            <v>2</v>
          </cell>
        </row>
        <row r="13">
          <cell r="C13" t="str">
            <v>照相机 Camera</v>
          </cell>
          <cell r="D13"/>
          <cell r="E13"/>
          <cell r="F13">
            <v>28000</v>
          </cell>
          <cell r="G13">
            <v>1</v>
          </cell>
        </row>
        <row r="14">
          <cell r="C14" t="str">
            <v>小摄影棚Small studio</v>
          </cell>
          <cell r="D14" t="str">
            <v>1.5m×1.5m</v>
          </cell>
          <cell r="E14" t="str">
            <v>1.5m×1.5m</v>
          </cell>
          <cell r="F14">
            <v>1000</v>
          </cell>
          <cell r="G14">
            <v>1</v>
          </cell>
        </row>
        <row r="15">
          <cell r="C15" t="str">
            <v>大型空气压缩机Large air compressor </v>
          </cell>
          <cell r="D15"/>
          <cell r="E15"/>
          <cell r="F15">
            <v>12000</v>
          </cell>
          <cell r="G15">
            <v>1</v>
          </cell>
        </row>
        <row r="16">
          <cell r="C16" t="str">
            <v>桌锯Table Saw</v>
          </cell>
          <cell r="D16"/>
          <cell r="E16"/>
          <cell r="F16">
            <v>5000</v>
          </cell>
          <cell r="G16">
            <v>1</v>
          </cell>
        </row>
        <row r="17">
          <cell r="C17" t="str">
            <v>14英寸带锯14” bandsaw 2wood/2plastic</v>
          </cell>
          <cell r="D17" t="str">
            <v>14英寸</v>
          </cell>
          <cell r="E17" t="str">
            <v>14英寸</v>
          </cell>
          <cell r="F17">
            <v>8000</v>
          </cell>
          <cell r="G17">
            <v>4</v>
          </cell>
        </row>
        <row r="18">
          <cell r="C18" t="str">
            <v>18英寸带锯18” bandsaw 2wood/2plastic</v>
          </cell>
          <cell r="D18" t="str">
            <v>18英寸</v>
          </cell>
          <cell r="E18" t="str">
            <v>18英寸</v>
          </cell>
          <cell r="F18">
            <v>15000</v>
          </cell>
          <cell r="G18">
            <v>2</v>
          </cell>
        </row>
        <row r="19">
          <cell r="C19" t="str">
            <v>线锯Jigsaw</v>
          </cell>
          <cell r="D19"/>
          <cell r="E19"/>
          <cell r="F19">
            <v>2000</v>
          </cell>
          <cell r="G19">
            <v>1</v>
          </cell>
        </row>
        <row r="20">
          <cell r="C20" t="str">
            <v>带式砂磨机6” belt sander</v>
          </cell>
          <cell r="D20" t="str">
            <v>6  英寸</v>
          </cell>
          <cell r="E20" t="str">
            <v>6  英寸</v>
          </cell>
          <cell r="F20">
            <v>2500</v>
          </cell>
          <cell r="G20">
            <v>2</v>
          </cell>
        </row>
        <row r="21">
          <cell r="C21" t="str">
            <v>圆盘砂光机10” disc sander</v>
          </cell>
          <cell r="D21" t="str">
            <v>10 英寸</v>
          </cell>
          <cell r="E21" t="str">
            <v>10 英寸</v>
          </cell>
          <cell r="F21">
            <v>4000</v>
          </cell>
          <cell r="G21">
            <v>2</v>
          </cell>
        </row>
        <row r="22">
          <cell r="C22" t="str">
            <v>桌面数控铣削Inventables Carvey Desktop CNC milling</v>
          </cell>
          <cell r="D22"/>
          <cell r="E22"/>
          <cell r="F22">
            <v>15000</v>
          </cell>
          <cell r="G22">
            <v>1</v>
          </cell>
        </row>
        <row r="23">
          <cell r="C23" t="str">
            <v>ShopBot桌面CNC路由器套件ShopBot Desktop CNC Router package</v>
          </cell>
          <cell r="D23" t="str">
            <v>磨边机</v>
          </cell>
          <cell r="E23"/>
          <cell r="F23">
            <v>40000</v>
          </cell>
          <cell r="G23">
            <v>1</v>
          </cell>
        </row>
        <row r="24">
          <cell r="C24" t="str">
            <v>摆轴砂光机Oscillating spindle sander</v>
          </cell>
          <cell r="D24"/>
          <cell r="E24"/>
          <cell r="F24">
            <v>4000</v>
          </cell>
          <cell r="G24">
            <v>1</v>
          </cell>
        </row>
        <row r="25">
          <cell r="C25" t="str">
            <v>路由器和路由器表Router and router table</v>
          </cell>
          <cell r="D25"/>
          <cell r="E25"/>
          <cell r="F25">
            <v>1000</v>
          </cell>
          <cell r="G25">
            <v>1</v>
          </cell>
        </row>
        <row r="26">
          <cell r="C26" t="str">
            <v>木工车床Wood lathe</v>
          </cell>
          <cell r="D26"/>
          <cell r="E26"/>
          <cell r="F26">
            <v>1500</v>
          </cell>
          <cell r="G26">
            <v>3</v>
          </cell>
        </row>
        <row r="27">
          <cell r="C27" t="str">
            <v>钻床Drill press</v>
          </cell>
          <cell r="D27"/>
          <cell r="E27"/>
          <cell r="F27">
            <v>1500</v>
          </cell>
          <cell r="G27">
            <v>1</v>
          </cell>
        </row>
        <row r="28">
          <cell r="C28" t="str">
            <v>砂轮机Bench grinder</v>
          </cell>
          <cell r="D28"/>
          <cell r="E28"/>
          <cell r="F28">
            <v>1000</v>
          </cell>
          <cell r="G28">
            <v>1</v>
          </cell>
        </row>
        <row r="29">
          <cell r="C29" t="str">
            <v>打磨桌Sanding table</v>
          </cell>
          <cell r="D29"/>
          <cell r="E29"/>
          <cell r="F29">
            <v>30000</v>
          </cell>
          <cell r="G29">
            <v>1</v>
          </cell>
        </row>
        <row r="30">
          <cell r="C30" t="str">
            <v>厚度刨床Thickness Planer</v>
          </cell>
          <cell r="D30"/>
          <cell r="E30"/>
          <cell r="F30">
            <v>5000</v>
          </cell>
          <cell r="G30">
            <v>1</v>
          </cell>
        </row>
        <row r="31">
          <cell r="C31" t="str">
            <v>空气过滤器和3d激光切割机Glowforge Pro + Air Filter 3d Laser cutter</v>
          </cell>
          <cell r="D31"/>
          <cell r="E31"/>
          <cell r="F31">
            <v>28000</v>
          </cell>
          <cell r="G31">
            <v>1</v>
          </cell>
        </row>
        <row r="32">
          <cell r="C32" t="str">
            <v xml:space="preserve">SAWSTOP 3Hp专业工作台: Sawstop 3HP Professional Table Saw w/36'' Fence, Rails, and Extension Table </v>
          </cell>
          <cell r="D32" t="str">
            <v>配36英寸护栏，导轨和延长台</v>
          </cell>
          <cell r="E32"/>
          <cell r="F32">
            <v>20000</v>
          </cell>
          <cell r="G32">
            <v>1</v>
          </cell>
        </row>
        <row r="33">
          <cell r="C33" t="str">
            <v>热丝切割机,专业级Hot wire cutter - Professional grade</v>
          </cell>
          <cell r="D33"/>
          <cell r="E33"/>
          <cell r="F33">
            <v>1200</v>
          </cell>
          <cell r="G33">
            <v>1</v>
          </cell>
        </row>
        <row r="34">
          <cell r="C34" t="str">
            <v xml:space="preserve">3d打印机3D printers </v>
          </cell>
          <cell r="D34"/>
          <cell r="E34"/>
          <cell r="F34">
            <v>15000</v>
          </cell>
          <cell r="G34">
            <v>6</v>
          </cell>
        </row>
        <row r="35">
          <cell r="C35" t="str">
            <v>专业级激光切割机professional level laser cutter plus service on existing</v>
          </cell>
          <cell r="D35"/>
          <cell r="E35"/>
          <cell r="F35">
            <v>65000</v>
          </cell>
          <cell r="G35">
            <v>1</v>
          </cell>
        </row>
        <row r="36">
          <cell r="C36" t="str">
            <v>桌面激光切割机desktop laser cutter</v>
          </cell>
          <cell r="D36"/>
          <cell r="E36"/>
          <cell r="F36">
            <v>30000</v>
          </cell>
          <cell r="G36">
            <v>1</v>
          </cell>
        </row>
        <row r="37">
          <cell r="C37" t="str">
            <v xml:space="preserve">虚拟现实设备Virtual reality equipment </v>
          </cell>
          <cell r="D37"/>
          <cell r="E37"/>
          <cell r="F37">
            <v>6000</v>
          </cell>
          <cell r="G37">
            <v>1</v>
          </cell>
        </row>
        <row r="38">
          <cell r="C38" t="str">
            <v xml:space="preserve">A0 佳能绘图仪Plotter  Canon </v>
          </cell>
          <cell r="D38"/>
          <cell r="E38"/>
          <cell r="F38">
            <v>8200</v>
          </cell>
          <cell r="G38">
            <v>1</v>
          </cell>
        </row>
        <row r="39">
          <cell r="C39" t="str">
            <v xml:space="preserve">A0 佳能绘图仪Plotter  Canon </v>
          </cell>
          <cell r="D39"/>
          <cell r="E39"/>
          <cell r="F39">
            <v>25000</v>
          </cell>
          <cell r="G39">
            <v>1</v>
          </cell>
        </row>
        <row r="40">
          <cell r="C40" t="str">
            <v xml:space="preserve">大幅面单张纸扫描仪Contex Sd One Sd One 36 Large Format Sheetfed Scanner </v>
          </cell>
          <cell r="D40" t="str">
            <v>600dpi</v>
          </cell>
          <cell r="E40"/>
          <cell r="F40">
            <v>18000</v>
          </cell>
          <cell r="G40">
            <v>1</v>
          </cell>
        </row>
        <row r="41">
          <cell r="C41" t="str">
            <v>平板电脑GRAPHIC TABLET</v>
          </cell>
          <cell r="D41"/>
          <cell r="E41"/>
          <cell r="F41">
            <v>3000</v>
          </cell>
          <cell r="G41">
            <v>10</v>
          </cell>
        </row>
        <row r="42">
          <cell r="C42" t="str">
            <v>裁纸机PAPER CUTTER</v>
          </cell>
          <cell r="D42"/>
          <cell r="E42"/>
          <cell r="F42">
            <v>2400</v>
          </cell>
          <cell r="G42">
            <v>1</v>
          </cell>
        </row>
        <row r="43">
          <cell r="C43" t="str">
            <v>迷你塔式服务器</v>
          </cell>
          <cell r="D43" t="str">
            <v>classroom #105
每台服务器均配有路由器和其他外围设备</v>
          </cell>
          <cell r="E43"/>
          <cell r="F43">
            <v>20000</v>
          </cell>
          <cell r="G43">
            <v>5</v>
          </cell>
        </row>
        <row r="44">
          <cell r="C44" t="str">
            <v>应用服务器机架</v>
          </cell>
          <cell r="D44" t="str">
            <v>包括3个2路2U应用服务器，1台管理服务器，
2台交换机，带30个硬盘阵列的存储服务器，
带KVM的43英寸液晶显示器，噪音 还原架，
其他外围设备/配件
classroom #105</v>
          </cell>
          <cell r="E44"/>
          <cell r="F44">
            <v>200000</v>
          </cell>
          <cell r="G44">
            <v>1</v>
          </cell>
        </row>
        <row r="45">
          <cell r="C45" t="str">
            <v>24英寸一体机，配有256GB M.2 PCIe固态硬盘</v>
          </cell>
          <cell r="D45" t="str">
            <v>使用地classroom #114</v>
          </cell>
          <cell r="E45"/>
          <cell r="F45">
            <v>9000</v>
          </cell>
          <cell r="G45">
            <v>31</v>
          </cell>
        </row>
        <row r="46">
          <cell r="C46" t="str">
            <v>液晶显示器</v>
          </cell>
          <cell r="D46" t="str">
            <v>使用地classroom #114
21寸</v>
          </cell>
          <cell r="E46"/>
          <cell r="F46">
            <v>1500</v>
          </cell>
          <cell r="G46">
            <v>31</v>
          </cell>
        </row>
        <row r="47">
          <cell r="C47" t="str">
            <v>工作站单元</v>
          </cell>
          <cell r="D47" t="str">
            <v>使用地classroom #107和classroom #115
每个工作站都配有英特尔至强处理器，
512GB M.2 PCIe SSD，2 x 4 TB硬盘，
64 GB ECC RAM，27英寸显示器和NVIDIA图形卡</v>
          </cell>
          <cell r="E47"/>
          <cell r="F47">
            <v>20000</v>
          </cell>
          <cell r="G47">
            <v>27</v>
          </cell>
        </row>
        <row r="48">
          <cell r="C48" t="str">
            <v>工作站单元</v>
          </cell>
          <cell r="D48" t="str">
            <v>使用地CS Lab #128 和 CS Lab #129
每台工作站配有英特尔至强处理器，
512GB M.2 PCIe SSD，2 x 4 TB硬盘，
64 GB ECC RAM，27英寸显示器和NVIDIA Titan图形卡。</v>
          </cell>
          <cell r="E48"/>
          <cell r="F48">
            <v>30000</v>
          </cell>
          <cell r="G48">
            <v>20</v>
          </cell>
        </row>
        <row r="49">
          <cell r="C49" t="str">
            <v xml:space="preserve">工作站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v>
          </cell>
          <cell r="D49" t="str">
            <v>CS Lab #106 
每台配有两个Intel Xeon处理器，一个512GB M.2 PCIe SSD，2个4TB硬盘，64GB ECC内存，一个27英寸显示器和两个NVIDIA GTX显卡</v>
          </cell>
          <cell r="E49"/>
          <cell r="F49">
            <v>60000</v>
          </cell>
          <cell r="G49">
            <v>6</v>
          </cell>
        </row>
        <row r="50">
          <cell r="C50" t="str">
            <v>HoloLens</v>
          </cell>
          <cell r="D50" t="str">
            <v xml:space="preserve">使用地CS Lab #106 </v>
          </cell>
          <cell r="E50"/>
          <cell r="F50">
            <v>24000</v>
          </cell>
          <cell r="G50">
            <v>2</v>
          </cell>
        </row>
        <row r="51">
          <cell r="C51" t="str">
            <v>Google Glass EE</v>
          </cell>
          <cell r="D51" t="str">
            <v xml:space="preserve">使用地CS Lab #106 </v>
          </cell>
          <cell r="E51"/>
          <cell r="F51">
            <v>20000</v>
          </cell>
          <cell r="G51">
            <v>2</v>
          </cell>
        </row>
        <row r="52">
          <cell r="C52" t="str">
            <v>联想MR</v>
          </cell>
          <cell r="D52" t="str">
            <v xml:space="preserve">使用地CS Lab #106 </v>
          </cell>
          <cell r="E52"/>
          <cell r="F52">
            <v>3000</v>
          </cell>
          <cell r="G52">
            <v>2</v>
          </cell>
        </row>
        <row r="53">
          <cell r="C53" t="str">
            <v>32英寸透明液晶屏</v>
          </cell>
          <cell r="D53" t="str">
            <v xml:space="preserve">使用地CS Lab #106 </v>
          </cell>
          <cell r="E53"/>
          <cell r="F53">
            <v>4000</v>
          </cell>
          <cell r="G53">
            <v>6</v>
          </cell>
        </row>
        <row r="54">
          <cell r="C54" t="str">
            <v>42寸“透明液晶屏</v>
          </cell>
          <cell r="D54" t="str">
            <v xml:space="preserve">使用地CS Lab #106 </v>
          </cell>
          <cell r="E54"/>
          <cell r="F54">
            <v>5000</v>
          </cell>
          <cell r="G54">
            <v>3</v>
          </cell>
        </row>
        <row r="55">
          <cell r="C55" t="str">
            <v xml:space="preserve">工作站                                                               
</v>
          </cell>
          <cell r="D55" t="str">
            <v>使用地CS Lab #116
每台工作站都配有英特尔至强处理器，512GB M.2 PCIe SSD，2 x 4 TB硬盘，64 GB ECC RAM，27英寸显示器和NVIDIA Quadro显卡。</v>
          </cell>
          <cell r="E55"/>
          <cell r="F55">
            <v>50000</v>
          </cell>
          <cell r="G55">
            <v>2</v>
          </cell>
        </row>
        <row r="56">
          <cell r="C56" t="str">
            <v>SLA 3D打印机</v>
          </cell>
          <cell r="D56" t="str">
            <v>使用地CS Lab #116</v>
          </cell>
          <cell r="E56"/>
          <cell r="F56">
            <v>40000</v>
          </cell>
          <cell r="G56">
            <v>2</v>
          </cell>
        </row>
        <row r="57">
          <cell r="C57" t="str">
            <v>重型吸尘器</v>
          </cell>
          <cell r="D57" t="str">
            <v>使用地CS Lab #116</v>
          </cell>
          <cell r="E57"/>
          <cell r="F57">
            <v>3000</v>
          </cell>
          <cell r="G57">
            <v>1</v>
          </cell>
        </row>
        <row r="58">
          <cell r="C58" t="str">
            <v>真空机器人</v>
          </cell>
          <cell r="D58" t="str">
            <v>使用地CS Lab #116</v>
          </cell>
          <cell r="E58"/>
          <cell r="F58">
            <v>6000</v>
          </cell>
          <cell r="G58">
            <v>1</v>
          </cell>
        </row>
        <row r="59">
          <cell r="C59" t="str">
            <v>机器人平台</v>
          </cell>
          <cell r="D59" t="str">
            <v>使用地CS Lab #116</v>
          </cell>
          <cell r="E59"/>
          <cell r="F59">
            <v>3000</v>
          </cell>
          <cell r="G59">
            <v>4</v>
          </cell>
        </row>
        <row r="60">
          <cell r="C60" t="str">
            <v>LIDAR</v>
          </cell>
          <cell r="D60" t="str">
            <v>使用地CS Lab #116</v>
          </cell>
          <cell r="E60"/>
          <cell r="F60">
            <v>2500</v>
          </cell>
          <cell r="G60">
            <v>6</v>
          </cell>
        </row>
        <row r="61">
          <cell r="C61" t="str">
            <v>外教办公室工作站</v>
          </cell>
          <cell r="D61"/>
          <cell r="E61"/>
          <cell r="F61">
            <v>30000</v>
          </cell>
          <cell r="G61">
            <v>12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2017-2020测算按半年"/>
      <sheetName val="2016-2020测算（学费2018年上涨至6万，3%）"/>
      <sheetName val="2017-2020测算按全年"/>
      <sheetName val="学生人数"/>
      <sheetName val="学生公寓收费"/>
      <sheetName val="美肯人员薪酬福利及综合服务费（方案一薪酬年增长率5%）"/>
      <sheetName val="中方人员经费"/>
      <sheetName val="美肯人员薪酬福利及综合服务费（薪酬年增长率5%）"/>
      <sheetName val="美肯费用历史数据底稿"/>
      <sheetName val="美肯人员薪酬福利及综合服务费（薪酬年增长5%物价2.5%)"/>
      <sheetName val="美肯人员薪酬福利及综合服务费（薪酬年增长3%)"/>
      <sheetName val="美肯人员薪酬福利及综合服务费（薪酬年增长3%物价2.5%）"/>
      <sheetName val="建筑面积"/>
      <sheetName val="图书馆建设专项"/>
      <sheetName val="五年支出预算"/>
      <sheetName val="图表"/>
      <sheetName val="Sheet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m.tb.cn/h.4cNkpmT?sm=e531d1" TargetMode="External"/><Relationship Id="rId13" Type="http://schemas.openxmlformats.org/officeDocument/2006/relationships/hyperlink" Target="https://m.tb.cn/h.4cNkpmT?sm=e531d1" TargetMode="External"/><Relationship Id="rId3" Type="http://schemas.openxmlformats.org/officeDocument/2006/relationships/hyperlink" Target="https://www.amazon.com/-/zh/dp/B01MQGMI95/ref=sr_1_12?__mk_zh_CN=%E4%BA%9A%E9%A9%AC%E9%80%8A%E7%BD%91%E7%AB%99&amp;dchild=1&amp;keywords=SPINDLE+SANDER&amp;sr=8-12" TargetMode="External"/><Relationship Id="rId7" Type="http://schemas.openxmlformats.org/officeDocument/2006/relationships/hyperlink" Target="https://detail.1688.com/offer/601158297144.html?spm=a26352.13672862.offerlist.1.754cab54KSgGjN&amp;tracelog=p4p&amp;clickid=1c83fee7285e47798bf6043055e2e458&amp;sessionid=dcad3171490970eab9a05b16f0a5c57f" TargetMode="External"/><Relationship Id="rId12" Type="http://schemas.openxmlformats.org/officeDocument/2006/relationships/hyperlink" Target="https://www.alibaba.com/product-detail/Wire-Cnc-Bender-Cnc-Steel-Wire_62118363069.html?spm=a2700.galleryofferlist.normal_offer.d_title.2a641324xcKJzt&amp;s=p" TargetMode="External"/><Relationship Id="rId17" Type="http://schemas.openxmlformats.org/officeDocument/2006/relationships/drawing" Target="../drawings/drawing1.xml"/><Relationship Id="rId2" Type="http://schemas.openxmlformats.org/officeDocument/2006/relationships/hyperlink" Target="https://www.amazon.com/-/zh/dp/B0000DD6AX/ref=sr_1_45?__mk_zh_CN=%E4%BA%9A%E9%A9%AC%E9%80%8A%E7%BD%91%E7%AB%99&amp;dchild=1&amp;keywords=BELT+DISC+SANDER&amp;sr=8-45" TargetMode="External"/><Relationship Id="rId16" Type="http://schemas.openxmlformats.org/officeDocument/2006/relationships/printerSettings" Target="../printerSettings/printerSettings1.bin"/><Relationship Id="rId1" Type="http://schemas.openxmlformats.org/officeDocument/2006/relationships/hyperlink" Target="https://www.northerntool.com/shop/tools/product_200653256_200653256?cm_mmc=Google-pla&amp;utm_source=Google_PLA&amp;utm_medium=Power%20Tools%20%3E%20Woodworking&amp;utm_campaign=DEWALT&amp;utm_content=50291&amp;gclid=EAIaIQobChMItrqTku-L2wIVR7bACh1d2AIcEAQYASABEgJ8ovD_BwE" TargetMode="External"/><Relationship Id="rId6" Type="http://schemas.openxmlformats.org/officeDocument/2006/relationships/hyperlink" Target="https://www.amazon.com/-/zh/dp/B00J21SL4U/ref=sr_1_15?__mk_zh_CN=%E4%BA%9A%E9%A9%AC%E9%80%8A%E7%BD%91%E7%AB%99&amp;dchild=1&amp;keywords=BELT+DISC+SANDER&amp;sr=8-15" TargetMode="External"/><Relationship Id="rId11" Type="http://schemas.openxmlformats.org/officeDocument/2006/relationships/hyperlink" Target="https://www.woodcraft.com/products/mobile-base-for-pj882-jointer-powermatic" TargetMode="External"/><Relationship Id="rId5" Type="http://schemas.openxmlformats.org/officeDocument/2006/relationships/hyperlink" Target="https://www.amazon.com/-/zh/dp/B07Z3H4S7T/ref=sr_1_49?__mk_zh_CN=%E4%BA%9A%E9%A9%AC%E9%80%8A%E7%BD%91%E7%AB%99&amp;dchild=1&amp;keywords=planer&amp;sr=8-49" TargetMode="External"/><Relationship Id="rId15" Type="http://schemas.openxmlformats.org/officeDocument/2006/relationships/hyperlink" Target="https://www.amazon.com/-/zh/dp/B08BZH9PHY/ref=sr_1_2?__mk_zh_CN=%E4%BA%9A%E9%A9%AC%E9%80%8A%E7%BD%91%E7%AB%99&amp;dchild=1&amp;keywords=CNC&amp;qid=1604991167&amp;sr=8-2" TargetMode="External"/><Relationship Id="rId10" Type="http://schemas.openxmlformats.org/officeDocument/2006/relationships/hyperlink" Target="https://item.taobao.com/item.htm?spm=a230r.1.14.31.65133ed0KsxXQe&amp;id=614540289014&amp;ns=1&amp;abbucket=8" TargetMode="External"/><Relationship Id="rId4" Type="http://schemas.openxmlformats.org/officeDocument/2006/relationships/hyperlink" Target="https://www.amazon.com/-/zh/dp/B07TYRGWSQ/ref=sr_1_13?__mk_zh_CN=%E4%BA%9A%E9%A9%AC%E9%80%8A%E7%BD%91%E7%AB%99&amp;crid=35E3WLGQRPLKS&amp;dchild=1&amp;keywords=3d+printer&amp;sprefix=3D%2Caps%2C387&amp;sr=8-13" TargetMode="External"/><Relationship Id="rId9" Type="http://schemas.openxmlformats.org/officeDocument/2006/relationships/hyperlink" Target="https://item.taobao.com/item.htm?ut_sk=1.VtO7EMy5MhoDAO6e4hX1M7WX_21380790_1603856683250.Copy.1&amp;id=620550957283&amp;sourceType=item&amp;price=480-33800&amp;suid=3C6CAA96-6DCA-43CE-83ED-1CD15CA59CE5&amp;un=0cdcbb6826762d8fbbeeeafdb2768e28&amp;share_crt_v=1&amp;spm=a2159r.13376460.0.0&amp;sp_tk=eWZtN2M4NlNsMXQ=&amp;cpp=1&amp;shareurl=true&amp;short_name=h.411PJwq&amp;bxsign=scdaHsrrjQm1as24Pl-79sLUY7HSygrwgIyFNVyh5vy1sBaoTlAX0LeGoVAkoYIBEjMcYCbAAgDfu4t_Rf26NDYuXbLUggWlGBRpGzvr8j-oYY&amp;sm=b96e9b&amp;app=chrome" TargetMode="External"/><Relationship Id="rId14" Type="http://schemas.openxmlformats.org/officeDocument/2006/relationships/hyperlink" Target="https://fslaser.com/Product/Pro4836?gclid=EAIaIQobChMIn77a24WM2wIVlI3ICh0rpA9DEAkYAyABEgJ_KPD_BwE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01"/>
  <sheetViews>
    <sheetView tabSelected="1" topLeftCell="A19" zoomScale="85" zoomScaleNormal="85" workbookViewId="0">
      <selection activeCell="L4" sqref="L4"/>
    </sheetView>
  </sheetViews>
  <sheetFormatPr defaultColWidth="9" defaultRowHeight="12" x14ac:dyDescent="0.15"/>
  <cols>
    <col min="1" max="1" width="31.375" style="5" customWidth="1"/>
    <col min="2" max="2" width="17.125" style="5" customWidth="1"/>
    <col min="3" max="3" width="16.25" style="5" customWidth="1"/>
    <col min="4" max="8" width="14.75" style="5" hidden="1" customWidth="1"/>
    <col min="9" max="9" width="16.5" style="6" hidden="1" customWidth="1"/>
    <col min="10" max="10" width="24.125" style="6" customWidth="1"/>
    <col min="11" max="12" width="32.75" style="2" customWidth="1"/>
    <col min="13" max="13" width="55.625" style="5" customWidth="1"/>
    <col min="14" max="14" width="14.75" style="5" hidden="1" customWidth="1"/>
    <col min="15" max="15" width="43.625" style="5" customWidth="1"/>
    <col min="16" max="16" width="16.125" style="7" customWidth="1"/>
    <col min="17" max="16384" width="9" style="5"/>
  </cols>
  <sheetData>
    <row r="1" spans="1:16" s="1" customFormat="1" ht="61.5" customHeight="1" x14ac:dyDescent="0.15">
      <c r="A1" s="43" t="s">
        <v>0</v>
      </c>
      <c r="B1" s="43" t="s">
        <v>1</v>
      </c>
      <c r="C1" s="43" t="s">
        <v>2</v>
      </c>
      <c r="D1" s="43" t="s">
        <v>3</v>
      </c>
      <c r="E1" s="43" t="s">
        <v>4</v>
      </c>
      <c r="F1" s="43" t="s">
        <v>5</v>
      </c>
      <c r="G1" s="43" t="s">
        <v>6</v>
      </c>
      <c r="H1" s="43" t="s">
        <v>7</v>
      </c>
      <c r="I1" s="44" t="s">
        <v>8</v>
      </c>
      <c r="J1" s="43" t="s">
        <v>45</v>
      </c>
      <c r="K1" s="43" t="s">
        <v>48</v>
      </c>
      <c r="L1" s="43" t="s">
        <v>46</v>
      </c>
      <c r="M1" s="43" t="s">
        <v>85</v>
      </c>
      <c r="N1" s="43" t="s">
        <v>9</v>
      </c>
      <c r="O1" s="45" t="s">
        <v>47</v>
      </c>
      <c r="P1" s="3"/>
    </row>
    <row r="2" spans="1:16" s="1" customFormat="1" ht="90" customHeight="1" x14ac:dyDescent="0.15">
      <c r="A2" s="10" t="s">
        <v>86</v>
      </c>
      <c r="B2" s="11" t="s">
        <v>10</v>
      </c>
      <c r="C2" s="11" t="s">
        <v>10</v>
      </c>
      <c r="D2" s="11">
        <v>25000</v>
      </c>
      <c r="E2" s="26" t="e">
        <f>VLOOKUP(A2,'[1]设备购置需求 Request of Equipment  '!$C:$G,5,0)</f>
        <v>#N/A</v>
      </c>
      <c r="F2" s="27" t="e">
        <f t="shared" ref="F2:F8" si="0">D2*E2</f>
        <v>#N/A</v>
      </c>
      <c r="G2" s="28" t="s">
        <v>11</v>
      </c>
      <c r="H2" s="11"/>
      <c r="I2" s="29" t="s">
        <v>12</v>
      </c>
      <c r="J2" s="29"/>
      <c r="K2" s="29"/>
      <c r="L2" s="29"/>
      <c r="M2" s="20"/>
      <c r="N2" s="26"/>
      <c r="O2" s="48" t="s">
        <v>87</v>
      </c>
      <c r="P2" s="4"/>
    </row>
    <row r="3" spans="1:16" s="1" customFormat="1" ht="117" customHeight="1" x14ac:dyDescent="0.15">
      <c r="A3" s="31" t="s">
        <v>13</v>
      </c>
      <c r="B3" s="10" t="s">
        <v>14</v>
      </c>
      <c r="C3" s="10" t="s">
        <v>14</v>
      </c>
      <c r="D3" s="26">
        <v>15000</v>
      </c>
      <c r="E3" s="26">
        <v>3</v>
      </c>
      <c r="F3" s="27">
        <f t="shared" si="0"/>
        <v>45000</v>
      </c>
      <c r="G3" s="28" t="s">
        <v>11</v>
      </c>
      <c r="H3" s="11"/>
      <c r="I3" s="32" t="s">
        <v>15</v>
      </c>
      <c r="J3" s="32"/>
      <c r="K3" s="32"/>
      <c r="L3" s="32"/>
      <c r="M3" s="20" t="s">
        <v>16</v>
      </c>
      <c r="N3" s="26"/>
      <c r="O3" s="48" t="s">
        <v>49</v>
      </c>
      <c r="P3" s="4"/>
    </row>
    <row r="4" spans="1:16" s="1" customFormat="1" ht="116.1" customHeight="1" x14ac:dyDescent="0.15">
      <c r="A4" s="33" t="s">
        <v>17</v>
      </c>
      <c r="B4" s="31" t="s">
        <v>18</v>
      </c>
      <c r="C4" s="31" t="s">
        <v>18</v>
      </c>
      <c r="D4" s="26">
        <v>5000</v>
      </c>
      <c r="E4" s="26">
        <v>1</v>
      </c>
      <c r="F4" s="27">
        <f t="shared" si="0"/>
        <v>5000</v>
      </c>
      <c r="G4" s="28" t="s">
        <v>11</v>
      </c>
      <c r="H4" s="11"/>
      <c r="I4" s="29" t="s">
        <v>19</v>
      </c>
      <c r="J4" s="29"/>
      <c r="K4" s="29"/>
      <c r="L4" s="29"/>
      <c r="M4" s="20" t="s">
        <v>20</v>
      </c>
      <c r="N4" s="26"/>
      <c r="O4" s="48" t="s">
        <v>50</v>
      </c>
      <c r="P4" s="4"/>
    </row>
    <row r="5" spans="1:16" s="1" customFormat="1" ht="132" customHeight="1" x14ac:dyDescent="0.15">
      <c r="A5" s="14" t="s">
        <v>21</v>
      </c>
      <c r="B5" s="14" t="s">
        <v>22</v>
      </c>
      <c r="C5" s="14" t="s">
        <v>22</v>
      </c>
      <c r="D5" s="26">
        <v>8000</v>
      </c>
      <c r="E5" s="26">
        <f>VLOOKUP(A5,'[1]设备购置需求 Request of Equipment  '!$C:$G,5,0)</f>
        <v>4</v>
      </c>
      <c r="F5" s="27">
        <f t="shared" si="0"/>
        <v>32000</v>
      </c>
      <c r="G5" s="28" t="s">
        <v>11</v>
      </c>
      <c r="H5" s="11"/>
      <c r="I5" s="29" t="s">
        <v>19</v>
      </c>
      <c r="J5" s="29"/>
      <c r="K5" s="29"/>
      <c r="L5" s="29"/>
      <c r="M5" s="20" t="s">
        <v>23</v>
      </c>
      <c r="N5" s="26"/>
      <c r="O5" s="48" t="s">
        <v>50</v>
      </c>
      <c r="P5" s="4"/>
    </row>
    <row r="6" spans="1:16" s="1" customFormat="1" ht="99.95" customHeight="1" x14ac:dyDescent="0.15">
      <c r="A6" s="33" t="s">
        <v>24</v>
      </c>
      <c r="B6" s="14" t="s">
        <v>25</v>
      </c>
      <c r="C6" s="14" t="s">
        <v>25</v>
      </c>
      <c r="D6" s="26">
        <v>2000</v>
      </c>
      <c r="E6" s="26" t="e">
        <f>VLOOKUP(A6,'[1]设备购置需求 Request of Equipment  '!$C:$G,5,0)</f>
        <v>#N/A</v>
      </c>
      <c r="F6" s="27" t="e">
        <f t="shared" si="0"/>
        <v>#N/A</v>
      </c>
      <c r="G6" s="28" t="s">
        <v>11</v>
      </c>
      <c r="H6" s="11"/>
      <c r="I6" s="29" t="s">
        <v>19</v>
      </c>
      <c r="J6" s="29"/>
      <c r="K6" s="29"/>
      <c r="L6" s="29"/>
      <c r="M6" s="20" t="s">
        <v>26</v>
      </c>
      <c r="N6" s="26"/>
      <c r="O6" s="48" t="s">
        <v>50</v>
      </c>
      <c r="P6" s="4"/>
    </row>
    <row r="7" spans="1:16" s="1" customFormat="1" ht="120.75" customHeight="1" x14ac:dyDescent="0.15">
      <c r="A7" s="33" t="s">
        <v>27</v>
      </c>
      <c r="B7" s="14" t="s">
        <v>28</v>
      </c>
      <c r="C7" s="14" t="s">
        <v>28</v>
      </c>
      <c r="D7" s="26">
        <v>2500</v>
      </c>
      <c r="E7" s="26">
        <f>VLOOKUP(A7,'[1]设备购置需求 Request of Equipment  '!$C:$G,5,0)</f>
        <v>2</v>
      </c>
      <c r="F7" s="27">
        <f t="shared" si="0"/>
        <v>5000</v>
      </c>
      <c r="G7" s="28" t="s">
        <v>11</v>
      </c>
      <c r="H7" s="11"/>
      <c r="I7" s="29" t="s">
        <v>19</v>
      </c>
      <c r="J7" s="29"/>
      <c r="K7" s="29"/>
      <c r="L7" s="34" t="s">
        <v>29</v>
      </c>
      <c r="M7" s="20"/>
      <c r="N7" s="26"/>
      <c r="O7" s="49" t="s">
        <v>51</v>
      </c>
      <c r="P7" s="8"/>
    </row>
    <row r="8" spans="1:16" s="1" customFormat="1" ht="111.95" customHeight="1" x14ac:dyDescent="0.15">
      <c r="A8" s="33" t="s">
        <v>30</v>
      </c>
      <c r="B8" s="14" t="s">
        <v>31</v>
      </c>
      <c r="C8" s="32" t="s">
        <v>31</v>
      </c>
      <c r="D8" s="26">
        <v>4000</v>
      </c>
      <c r="E8" s="26">
        <f>VLOOKUP(A8,'[1]设备购置需求 Request of Equipment  '!$C:$G,5,0)</f>
        <v>2</v>
      </c>
      <c r="F8" s="27">
        <f t="shared" si="0"/>
        <v>8000</v>
      </c>
      <c r="G8" s="28" t="s">
        <v>11</v>
      </c>
      <c r="H8" s="11"/>
      <c r="I8" s="29" t="s">
        <v>19</v>
      </c>
      <c r="J8" s="29"/>
      <c r="K8" s="29"/>
      <c r="L8" s="29"/>
      <c r="M8" s="15" t="s">
        <v>32</v>
      </c>
      <c r="N8" s="26"/>
      <c r="O8" s="53" t="s">
        <v>52</v>
      </c>
      <c r="P8" s="8"/>
    </row>
    <row r="9" spans="1:16" s="1" customFormat="1" ht="111.95" customHeight="1" x14ac:dyDescent="0.15">
      <c r="A9" s="33"/>
      <c r="B9" s="14"/>
      <c r="C9" s="32"/>
      <c r="D9" s="26"/>
      <c r="E9" s="26"/>
      <c r="F9" s="27"/>
      <c r="G9" s="28"/>
      <c r="H9" s="11"/>
      <c r="I9" s="29"/>
      <c r="J9" s="29"/>
      <c r="K9" s="29" t="s">
        <v>33</v>
      </c>
      <c r="L9" s="29"/>
      <c r="M9" s="20" t="s">
        <v>34</v>
      </c>
      <c r="N9" s="26"/>
      <c r="O9" s="53"/>
      <c r="P9" s="4"/>
    </row>
    <row r="10" spans="1:16" s="1" customFormat="1" ht="141" customHeight="1" x14ac:dyDescent="0.15">
      <c r="A10" s="14" t="s">
        <v>35</v>
      </c>
      <c r="B10" s="14" t="s">
        <v>36</v>
      </c>
      <c r="C10" s="14" t="s">
        <v>36</v>
      </c>
      <c r="D10" s="26">
        <f>VLOOKUP(A10,'[1]设备购置需求 Request of Equipment  '!$C:$F,4,0)</f>
        <v>4000</v>
      </c>
      <c r="E10" s="26">
        <f>VLOOKUP(A10,'[1]设备购置需求 Request of Equipment  '!$C:$G,5,0)</f>
        <v>1</v>
      </c>
      <c r="F10" s="27">
        <f>D10*E10</f>
        <v>4000</v>
      </c>
      <c r="G10" s="28" t="s">
        <v>11</v>
      </c>
      <c r="H10" s="11"/>
      <c r="I10" s="29" t="s">
        <v>19</v>
      </c>
      <c r="J10" s="29"/>
      <c r="K10" s="29"/>
      <c r="L10" s="29"/>
      <c r="M10" s="20" t="s">
        <v>37</v>
      </c>
      <c r="N10" s="26"/>
      <c r="O10" s="50" t="s">
        <v>53</v>
      </c>
      <c r="P10" s="4"/>
    </row>
    <row r="11" spans="1:16" s="1" customFormat="1" ht="152.25" customHeight="1" x14ac:dyDescent="0.15">
      <c r="A11" s="14" t="s">
        <v>38</v>
      </c>
      <c r="B11" s="14" t="s">
        <v>39</v>
      </c>
      <c r="C11" s="14"/>
      <c r="D11" s="26">
        <f>VLOOKUP(A11,'[1]设备购置需求 Request of Equipment  '!$C:$F,4,0)</f>
        <v>1500</v>
      </c>
      <c r="E11" s="26">
        <f>VLOOKUP(A11,'[1]设备购置需求 Request of Equipment  '!$C:$G,5,0)</f>
        <v>1</v>
      </c>
      <c r="F11" s="27">
        <f>D11*E11</f>
        <v>1500</v>
      </c>
      <c r="G11" s="28" t="s">
        <v>11</v>
      </c>
      <c r="H11" s="11"/>
      <c r="I11" s="29" t="s">
        <v>19</v>
      </c>
      <c r="J11" s="29"/>
      <c r="K11" s="29"/>
      <c r="L11" s="29"/>
      <c r="M11" s="20" t="s">
        <v>40</v>
      </c>
      <c r="N11" s="26"/>
      <c r="O11" s="51" t="s">
        <v>49</v>
      </c>
      <c r="P11" s="4"/>
    </row>
    <row r="12" spans="1:16" s="1" customFormat="1" ht="116.1" customHeight="1" x14ac:dyDescent="0.15">
      <c r="A12" s="35" t="s">
        <v>41</v>
      </c>
      <c r="B12" s="14" t="s">
        <v>42</v>
      </c>
      <c r="C12" s="14" t="s">
        <v>42</v>
      </c>
      <c r="D12" s="26">
        <f>VLOOKUP(A12,'[1]设备购置需求 Request of Equipment  '!$C:$F,4,0)</f>
        <v>1000</v>
      </c>
      <c r="E12" s="26">
        <f>VLOOKUP(A12,'[1]设备购置需求 Request of Equipment  '!$C:$G,5,0)</f>
        <v>1</v>
      </c>
      <c r="F12" s="27">
        <f>D12*E12</f>
        <v>1000</v>
      </c>
      <c r="G12" s="28" t="s">
        <v>11</v>
      </c>
      <c r="H12" s="11"/>
      <c r="I12" s="29" t="s">
        <v>19</v>
      </c>
      <c r="J12" s="29"/>
      <c r="K12" s="29"/>
      <c r="L12" s="29"/>
      <c r="M12" s="20" t="s">
        <v>43</v>
      </c>
      <c r="N12" s="26"/>
      <c r="O12" s="51" t="s">
        <v>54</v>
      </c>
      <c r="P12" s="9"/>
    </row>
    <row r="13" spans="1:16" s="1" customFormat="1" ht="150.75" customHeight="1" x14ac:dyDescent="0.15">
      <c r="A13" s="36" t="s">
        <v>55</v>
      </c>
      <c r="B13" s="25"/>
      <c r="C13" s="25"/>
      <c r="D13" s="25"/>
      <c r="E13" s="25"/>
      <c r="F13" s="25"/>
      <c r="G13" s="25"/>
      <c r="H13" s="25"/>
      <c r="I13" s="37"/>
      <c r="J13" s="37"/>
      <c r="K13" s="37"/>
      <c r="L13" s="37"/>
      <c r="M13" s="38" t="s">
        <v>56</v>
      </c>
      <c r="N13" s="25"/>
      <c r="O13" s="53" t="s">
        <v>58</v>
      </c>
      <c r="P13" s="54"/>
    </row>
    <row r="14" spans="1:16" s="1" customFormat="1" ht="150.75" customHeight="1" x14ac:dyDescent="0.15">
      <c r="A14" s="39" t="s">
        <v>44</v>
      </c>
      <c r="B14" s="25"/>
      <c r="C14" s="25"/>
      <c r="D14" s="25"/>
      <c r="E14" s="25"/>
      <c r="F14" s="25"/>
      <c r="G14" s="25"/>
      <c r="H14" s="25"/>
      <c r="I14" s="37"/>
      <c r="J14" s="37"/>
      <c r="K14" s="37"/>
      <c r="L14" s="37"/>
      <c r="M14" s="38" t="s">
        <v>57</v>
      </c>
      <c r="N14" s="25"/>
      <c r="O14" s="53"/>
      <c r="P14" s="54"/>
    </row>
    <row r="15" spans="1:16" s="13" customFormat="1" ht="120" customHeight="1" x14ac:dyDescent="0.15">
      <c r="A15" s="10" t="s">
        <v>59</v>
      </c>
      <c r="B15" s="11" t="s">
        <v>60</v>
      </c>
      <c r="C15" s="11" t="s">
        <v>60</v>
      </c>
      <c r="D15" s="11"/>
      <c r="E15" s="11"/>
      <c r="F15" s="12"/>
      <c r="G15" s="12" t="s">
        <v>61</v>
      </c>
      <c r="H15" s="24"/>
      <c r="I15" s="25"/>
      <c r="J15" s="25"/>
      <c r="K15" s="25"/>
      <c r="L15" s="25"/>
      <c r="M15" s="25"/>
      <c r="N15" s="25"/>
      <c r="O15" s="48" t="s">
        <v>50</v>
      </c>
    </row>
    <row r="16" spans="1:16" s="13" customFormat="1" ht="125.1" customHeight="1" x14ac:dyDescent="0.15">
      <c r="A16" s="14" t="s">
        <v>62</v>
      </c>
      <c r="B16" s="14" t="s">
        <v>63</v>
      </c>
      <c r="C16" s="14" t="s">
        <v>63</v>
      </c>
      <c r="D16" s="14"/>
      <c r="E16" s="14"/>
      <c r="F16" s="14"/>
      <c r="G16" s="15" t="s">
        <v>64</v>
      </c>
      <c r="H16" s="24"/>
      <c r="I16" s="25"/>
      <c r="J16" s="25"/>
      <c r="K16" s="25"/>
      <c r="L16" s="25"/>
      <c r="M16" s="30" t="s">
        <v>82</v>
      </c>
      <c r="N16" s="25"/>
      <c r="O16" s="48" t="s">
        <v>50</v>
      </c>
    </row>
    <row r="17" spans="1:15" s="13" customFormat="1" ht="86.1" customHeight="1" x14ac:dyDescent="0.15">
      <c r="A17" s="14" t="s">
        <v>65</v>
      </c>
      <c r="B17" s="14"/>
      <c r="C17" s="14"/>
      <c r="D17" s="14"/>
      <c r="E17" s="14"/>
      <c r="F17" s="14"/>
      <c r="G17" s="17" t="s">
        <v>66</v>
      </c>
      <c r="H17" s="24"/>
      <c r="I17" s="25"/>
      <c r="J17" s="25"/>
      <c r="K17" s="25"/>
      <c r="L17" s="25"/>
      <c r="M17" s="25"/>
      <c r="N17" s="25"/>
      <c r="O17" s="48" t="s">
        <v>50</v>
      </c>
    </row>
    <row r="18" spans="1:15" s="13" customFormat="1" ht="95.1" customHeight="1" x14ac:dyDescent="0.15">
      <c r="A18" s="14" t="s">
        <v>78</v>
      </c>
      <c r="B18" s="14" t="s">
        <v>67</v>
      </c>
      <c r="C18" s="18"/>
      <c r="D18" s="18"/>
      <c r="E18" s="18"/>
      <c r="F18" s="19" t="s">
        <v>68</v>
      </c>
      <c r="G18" s="20" t="s">
        <v>69</v>
      </c>
      <c r="H18" s="24"/>
      <c r="I18" s="25"/>
      <c r="J18" s="25"/>
      <c r="K18" s="25"/>
      <c r="L18" s="25"/>
      <c r="M18" s="25"/>
      <c r="N18" s="25"/>
      <c r="O18" s="48" t="s">
        <v>50</v>
      </c>
    </row>
    <row r="19" spans="1:15" s="13" customFormat="1" ht="126.95" customHeight="1" x14ac:dyDescent="0.15">
      <c r="A19" s="14" t="s">
        <v>70</v>
      </c>
      <c r="B19" s="14" t="s">
        <v>71</v>
      </c>
      <c r="C19" s="18"/>
      <c r="D19" s="18"/>
      <c r="E19" s="18"/>
      <c r="F19" s="18"/>
      <c r="G19" s="21" t="s">
        <v>72</v>
      </c>
      <c r="H19" s="24"/>
      <c r="I19" s="25"/>
      <c r="J19" s="25"/>
      <c r="K19" s="25"/>
      <c r="L19" s="25"/>
      <c r="M19" s="25"/>
      <c r="N19" s="25"/>
      <c r="O19" s="48" t="s">
        <v>50</v>
      </c>
    </row>
    <row r="20" spans="1:15" s="13" customFormat="1" ht="101.1" customHeight="1" x14ac:dyDescent="0.15">
      <c r="A20" s="14" t="s">
        <v>73</v>
      </c>
      <c r="B20" s="14">
        <v>574447</v>
      </c>
      <c r="C20" s="18"/>
      <c r="D20" s="18"/>
      <c r="E20" s="18"/>
      <c r="F20" s="18"/>
      <c r="G20" s="23" t="s">
        <v>74</v>
      </c>
      <c r="H20" s="24"/>
      <c r="I20" s="25"/>
      <c r="J20" s="25"/>
      <c r="K20" s="25"/>
      <c r="L20" s="25"/>
      <c r="M20" s="25"/>
      <c r="N20" s="25"/>
      <c r="O20" s="48" t="s">
        <v>50</v>
      </c>
    </row>
    <row r="21" spans="1:15" s="13" customFormat="1" ht="99.95" customHeight="1" x14ac:dyDescent="0.15">
      <c r="A21" s="16" t="s">
        <v>75</v>
      </c>
      <c r="B21" s="16" t="s">
        <v>76</v>
      </c>
      <c r="C21" s="22"/>
      <c r="D21" s="22"/>
      <c r="E21" s="22"/>
      <c r="F21" s="22"/>
      <c r="G21" s="40" t="s">
        <v>77</v>
      </c>
      <c r="H21" s="41"/>
      <c r="I21" s="42"/>
      <c r="J21" s="42"/>
      <c r="K21" s="42"/>
      <c r="L21" s="42"/>
      <c r="M21" s="42"/>
      <c r="N21" s="42"/>
      <c r="O21" s="52" t="s">
        <v>50</v>
      </c>
    </row>
    <row r="22" spans="1:15" ht="145.5" customHeight="1" x14ac:dyDescent="0.15">
      <c r="A22" s="46" t="s">
        <v>81</v>
      </c>
      <c r="K22" s="6"/>
      <c r="L22" s="6"/>
      <c r="M22" s="47" t="s">
        <v>84</v>
      </c>
      <c r="O22" s="52" t="s">
        <v>50</v>
      </c>
    </row>
    <row r="23" spans="1:15" ht="231.75" customHeight="1" x14ac:dyDescent="0.15">
      <c r="A23" s="46" t="s">
        <v>80</v>
      </c>
      <c r="B23" s="5" t="s">
        <v>79</v>
      </c>
      <c r="K23" s="6"/>
      <c r="L23" s="6"/>
      <c r="O23" s="52" t="s">
        <v>83</v>
      </c>
    </row>
    <row r="24" spans="1:15" x14ac:dyDescent="0.15">
      <c r="K24" s="6"/>
      <c r="L24" s="6"/>
    </row>
    <row r="25" spans="1:15" x14ac:dyDescent="0.15">
      <c r="K25" s="6"/>
      <c r="L25" s="6"/>
    </row>
    <row r="26" spans="1:15" x14ac:dyDescent="0.15">
      <c r="K26" s="6"/>
      <c r="L26" s="6"/>
    </row>
    <row r="27" spans="1:15" x14ac:dyDescent="0.15">
      <c r="K27" s="6"/>
      <c r="L27" s="6"/>
    </row>
    <row r="28" spans="1:15" x14ac:dyDescent="0.15">
      <c r="K28" s="6"/>
      <c r="L28" s="6"/>
    </row>
    <row r="29" spans="1:15" x14ac:dyDescent="0.15">
      <c r="K29" s="6"/>
      <c r="L29" s="6"/>
    </row>
    <row r="30" spans="1:15" x14ac:dyDescent="0.15">
      <c r="K30" s="6"/>
      <c r="L30" s="6"/>
    </row>
    <row r="31" spans="1:15" x14ac:dyDescent="0.15">
      <c r="K31" s="6"/>
      <c r="L31" s="6"/>
    </row>
    <row r="32" spans="1:15" x14ac:dyDescent="0.15">
      <c r="K32" s="6"/>
      <c r="L32" s="6"/>
    </row>
    <row r="33" spans="11:12" x14ac:dyDescent="0.15">
      <c r="K33" s="6"/>
      <c r="L33" s="6"/>
    </row>
    <row r="34" spans="11:12" x14ac:dyDescent="0.15">
      <c r="K34" s="6"/>
      <c r="L34" s="6"/>
    </row>
    <row r="35" spans="11:12" x14ac:dyDescent="0.15">
      <c r="K35" s="6"/>
      <c r="L35" s="6"/>
    </row>
    <row r="36" spans="11:12" x14ac:dyDescent="0.15">
      <c r="K36" s="6"/>
      <c r="L36" s="6"/>
    </row>
    <row r="37" spans="11:12" x14ac:dyDescent="0.15">
      <c r="K37" s="6"/>
      <c r="L37" s="6"/>
    </row>
    <row r="38" spans="11:12" x14ac:dyDescent="0.15">
      <c r="K38" s="6"/>
      <c r="L38" s="6"/>
    </row>
    <row r="39" spans="11:12" x14ac:dyDescent="0.15">
      <c r="K39" s="6"/>
      <c r="L39" s="6"/>
    </row>
    <row r="40" spans="11:12" x14ac:dyDescent="0.15">
      <c r="K40" s="6"/>
      <c r="L40" s="6"/>
    </row>
    <row r="41" spans="11:12" x14ac:dyDescent="0.15">
      <c r="K41" s="6"/>
      <c r="L41" s="6"/>
    </row>
    <row r="42" spans="11:12" x14ac:dyDescent="0.15">
      <c r="K42" s="6"/>
      <c r="L42" s="6"/>
    </row>
    <row r="43" spans="11:12" x14ac:dyDescent="0.15">
      <c r="K43" s="6"/>
      <c r="L43" s="6"/>
    </row>
    <row r="44" spans="11:12" x14ac:dyDescent="0.15">
      <c r="K44" s="6"/>
      <c r="L44" s="6"/>
    </row>
    <row r="45" spans="11:12" x14ac:dyDescent="0.15">
      <c r="K45" s="6"/>
      <c r="L45" s="6"/>
    </row>
    <row r="46" spans="11:12" x14ac:dyDescent="0.15">
      <c r="K46" s="6"/>
      <c r="L46" s="6"/>
    </row>
    <row r="47" spans="11:12" x14ac:dyDescent="0.15">
      <c r="K47" s="6"/>
      <c r="L47" s="6"/>
    </row>
    <row r="48" spans="11:12" x14ac:dyDescent="0.15">
      <c r="K48" s="6"/>
      <c r="L48" s="6"/>
    </row>
    <row r="49" spans="11:12" x14ac:dyDescent="0.15">
      <c r="K49" s="6"/>
      <c r="L49" s="6"/>
    </row>
    <row r="50" spans="11:12" x14ac:dyDescent="0.15">
      <c r="K50" s="6"/>
      <c r="L50" s="6"/>
    </row>
    <row r="51" spans="11:12" x14ac:dyDescent="0.15">
      <c r="K51" s="6"/>
      <c r="L51" s="6"/>
    </row>
    <row r="52" spans="11:12" x14ac:dyDescent="0.15">
      <c r="K52" s="6"/>
      <c r="L52" s="6"/>
    </row>
    <row r="53" spans="11:12" x14ac:dyDescent="0.15">
      <c r="K53" s="6"/>
      <c r="L53" s="6"/>
    </row>
    <row r="54" spans="11:12" x14ac:dyDescent="0.15">
      <c r="K54" s="6"/>
      <c r="L54" s="6"/>
    </row>
    <row r="55" spans="11:12" x14ac:dyDescent="0.15">
      <c r="K55" s="6"/>
      <c r="L55" s="6"/>
    </row>
    <row r="56" spans="11:12" x14ac:dyDescent="0.15">
      <c r="K56" s="6"/>
      <c r="L56" s="6"/>
    </row>
    <row r="57" spans="11:12" x14ac:dyDescent="0.15">
      <c r="K57" s="6"/>
      <c r="L57" s="6"/>
    </row>
    <row r="58" spans="11:12" x14ac:dyDescent="0.15">
      <c r="K58" s="6"/>
      <c r="L58" s="6"/>
    </row>
    <row r="59" spans="11:12" x14ac:dyDescent="0.15">
      <c r="K59" s="6"/>
      <c r="L59" s="6"/>
    </row>
    <row r="60" spans="11:12" x14ac:dyDescent="0.15">
      <c r="K60" s="6"/>
      <c r="L60" s="6"/>
    </row>
    <row r="61" spans="11:12" x14ac:dyDescent="0.15">
      <c r="K61" s="6"/>
      <c r="L61" s="6"/>
    </row>
    <row r="62" spans="11:12" x14ac:dyDescent="0.15">
      <c r="K62" s="6"/>
      <c r="L62" s="6"/>
    </row>
    <row r="63" spans="11:12" x14ac:dyDescent="0.15">
      <c r="K63" s="6"/>
      <c r="L63" s="6"/>
    </row>
    <row r="64" spans="11:12" x14ac:dyDescent="0.15">
      <c r="K64" s="6"/>
      <c r="L64" s="6"/>
    </row>
    <row r="65" spans="11:12" x14ac:dyDescent="0.15">
      <c r="K65" s="6"/>
      <c r="L65" s="6"/>
    </row>
    <row r="66" spans="11:12" x14ac:dyDescent="0.15">
      <c r="K66" s="6"/>
      <c r="L66" s="6"/>
    </row>
    <row r="67" spans="11:12" x14ac:dyDescent="0.15">
      <c r="K67" s="6"/>
      <c r="L67" s="6"/>
    </row>
    <row r="68" spans="11:12" x14ac:dyDescent="0.15">
      <c r="K68" s="6"/>
      <c r="L68" s="6"/>
    </row>
    <row r="69" spans="11:12" x14ac:dyDescent="0.15">
      <c r="K69" s="6"/>
      <c r="L69" s="6"/>
    </row>
    <row r="70" spans="11:12" x14ac:dyDescent="0.15">
      <c r="K70" s="6"/>
      <c r="L70" s="6"/>
    </row>
    <row r="71" spans="11:12" x14ac:dyDescent="0.15">
      <c r="K71" s="6"/>
      <c r="L71" s="6"/>
    </row>
    <row r="72" spans="11:12" x14ac:dyDescent="0.15">
      <c r="K72" s="6"/>
      <c r="L72" s="6"/>
    </row>
    <row r="73" spans="11:12" x14ac:dyDescent="0.15">
      <c r="K73" s="6"/>
      <c r="L73" s="6"/>
    </row>
    <row r="74" spans="11:12" x14ac:dyDescent="0.15">
      <c r="K74" s="6"/>
      <c r="L74" s="6"/>
    </row>
    <row r="75" spans="11:12" x14ac:dyDescent="0.15">
      <c r="K75" s="6"/>
      <c r="L75" s="6"/>
    </row>
    <row r="76" spans="11:12" x14ac:dyDescent="0.15">
      <c r="K76" s="6"/>
      <c r="L76" s="6"/>
    </row>
    <row r="77" spans="11:12" x14ac:dyDescent="0.15">
      <c r="K77" s="6"/>
      <c r="L77" s="6"/>
    </row>
    <row r="78" spans="11:12" x14ac:dyDescent="0.15">
      <c r="K78" s="6"/>
      <c r="L78" s="6"/>
    </row>
    <row r="79" spans="11:12" x14ac:dyDescent="0.15">
      <c r="K79" s="6"/>
      <c r="L79" s="6"/>
    </row>
    <row r="80" spans="11:12" x14ac:dyDescent="0.15">
      <c r="K80" s="6"/>
      <c r="L80" s="6"/>
    </row>
    <row r="81" spans="11:12" x14ac:dyDescent="0.15">
      <c r="K81" s="6"/>
      <c r="L81" s="6"/>
    </row>
    <row r="82" spans="11:12" x14ac:dyDescent="0.15">
      <c r="K82" s="6"/>
      <c r="L82" s="6"/>
    </row>
    <row r="83" spans="11:12" x14ac:dyDescent="0.15">
      <c r="K83" s="6"/>
      <c r="L83" s="6"/>
    </row>
    <row r="84" spans="11:12" x14ac:dyDescent="0.15">
      <c r="K84" s="6"/>
      <c r="L84" s="6"/>
    </row>
    <row r="85" spans="11:12" x14ac:dyDescent="0.15">
      <c r="K85" s="6"/>
      <c r="L85" s="6"/>
    </row>
    <row r="86" spans="11:12" x14ac:dyDescent="0.15">
      <c r="K86" s="6"/>
      <c r="L86" s="6"/>
    </row>
    <row r="87" spans="11:12" x14ac:dyDescent="0.15">
      <c r="K87" s="6"/>
      <c r="L87" s="6"/>
    </row>
    <row r="88" spans="11:12" x14ac:dyDescent="0.15">
      <c r="K88" s="6"/>
      <c r="L88" s="6"/>
    </row>
    <row r="89" spans="11:12" x14ac:dyDescent="0.15">
      <c r="K89" s="6"/>
      <c r="L89" s="6"/>
    </row>
    <row r="90" spans="11:12" x14ac:dyDescent="0.15">
      <c r="K90" s="6"/>
      <c r="L90" s="6"/>
    </row>
    <row r="91" spans="11:12" x14ac:dyDescent="0.15">
      <c r="K91" s="6"/>
      <c r="L91" s="6"/>
    </row>
    <row r="92" spans="11:12" x14ac:dyDescent="0.15">
      <c r="K92" s="6"/>
      <c r="L92" s="6"/>
    </row>
    <row r="93" spans="11:12" x14ac:dyDescent="0.15">
      <c r="K93" s="6"/>
      <c r="L93" s="6"/>
    </row>
    <row r="94" spans="11:12" x14ac:dyDescent="0.15">
      <c r="K94" s="6"/>
      <c r="L94" s="6"/>
    </row>
    <row r="95" spans="11:12" x14ac:dyDescent="0.15">
      <c r="K95" s="6"/>
      <c r="L95" s="6"/>
    </row>
    <row r="96" spans="11:12" x14ac:dyDescent="0.15">
      <c r="K96" s="6"/>
      <c r="L96" s="6"/>
    </row>
    <row r="97" spans="11:12" x14ac:dyDescent="0.15">
      <c r="K97" s="6"/>
      <c r="L97" s="6"/>
    </row>
    <row r="98" spans="11:12" x14ac:dyDescent="0.15">
      <c r="K98" s="6"/>
      <c r="L98" s="6"/>
    </row>
    <row r="99" spans="11:12" x14ac:dyDescent="0.15">
      <c r="K99" s="6"/>
      <c r="L99" s="6"/>
    </row>
    <row r="100" spans="11:12" x14ac:dyDescent="0.15">
      <c r="K100" s="6"/>
      <c r="L100" s="6"/>
    </row>
    <row r="101" spans="11:12" x14ac:dyDescent="0.15">
      <c r="K101" s="6"/>
      <c r="L101" s="6"/>
    </row>
    <row r="102" spans="11:12" x14ac:dyDescent="0.15">
      <c r="K102" s="6"/>
      <c r="L102" s="6"/>
    </row>
    <row r="103" spans="11:12" x14ac:dyDescent="0.15">
      <c r="K103" s="6"/>
      <c r="L103" s="6"/>
    </row>
    <row r="104" spans="11:12" x14ac:dyDescent="0.15">
      <c r="K104" s="6"/>
      <c r="L104" s="6"/>
    </row>
    <row r="105" spans="11:12" x14ac:dyDescent="0.15">
      <c r="K105" s="6"/>
      <c r="L105" s="6"/>
    </row>
    <row r="106" spans="11:12" x14ac:dyDescent="0.15">
      <c r="K106" s="6"/>
      <c r="L106" s="6"/>
    </row>
    <row r="107" spans="11:12" x14ac:dyDescent="0.15">
      <c r="K107" s="6"/>
      <c r="L107" s="6"/>
    </row>
    <row r="108" spans="11:12" x14ac:dyDescent="0.15">
      <c r="K108" s="6"/>
      <c r="L108" s="6"/>
    </row>
    <row r="109" spans="11:12" x14ac:dyDescent="0.15">
      <c r="K109" s="6"/>
      <c r="L109" s="6"/>
    </row>
    <row r="110" spans="11:12" x14ac:dyDescent="0.15">
      <c r="K110" s="6"/>
      <c r="L110" s="6"/>
    </row>
    <row r="111" spans="11:12" x14ac:dyDescent="0.15">
      <c r="K111" s="6"/>
      <c r="L111" s="6"/>
    </row>
    <row r="112" spans="11:12" x14ac:dyDescent="0.15">
      <c r="K112" s="6"/>
      <c r="L112" s="6"/>
    </row>
    <row r="113" spans="11:12" x14ac:dyDescent="0.15">
      <c r="K113" s="6"/>
      <c r="L113" s="6"/>
    </row>
    <row r="114" spans="11:12" x14ac:dyDescent="0.15">
      <c r="K114" s="6"/>
      <c r="L114" s="6"/>
    </row>
    <row r="115" spans="11:12" x14ac:dyDescent="0.15">
      <c r="K115" s="6"/>
      <c r="L115" s="6"/>
    </row>
    <row r="116" spans="11:12" x14ac:dyDescent="0.15">
      <c r="K116" s="6"/>
      <c r="L116" s="6"/>
    </row>
    <row r="117" spans="11:12" x14ac:dyDescent="0.15">
      <c r="K117" s="6"/>
      <c r="L117" s="6"/>
    </row>
    <row r="118" spans="11:12" x14ac:dyDescent="0.15">
      <c r="K118" s="6"/>
      <c r="L118" s="6"/>
    </row>
    <row r="119" spans="11:12" x14ac:dyDescent="0.15">
      <c r="K119" s="6"/>
      <c r="L119" s="6"/>
    </row>
    <row r="120" spans="11:12" x14ac:dyDescent="0.15">
      <c r="K120" s="6"/>
      <c r="L120" s="6"/>
    </row>
    <row r="121" spans="11:12" x14ac:dyDescent="0.15">
      <c r="K121" s="6"/>
      <c r="L121" s="6"/>
    </row>
    <row r="122" spans="11:12" x14ac:dyDescent="0.15">
      <c r="K122" s="6"/>
      <c r="L122" s="6"/>
    </row>
    <row r="123" spans="11:12" x14ac:dyDescent="0.15">
      <c r="K123" s="6"/>
      <c r="L123" s="6"/>
    </row>
    <row r="124" spans="11:12" x14ac:dyDescent="0.15">
      <c r="K124" s="6"/>
      <c r="L124" s="6"/>
    </row>
    <row r="125" spans="11:12" x14ac:dyDescent="0.15">
      <c r="K125" s="6"/>
      <c r="L125" s="6"/>
    </row>
    <row r="126" spans="11:12" x14ac:dyDescent="0.15">
      <c r="K126" s="6"/>
      <c r="L126" s="6"/>
    </row>
    <row r="127" spans="11:12" x14ac:dyDescent="0.15">
      <c r="K127" s="6"/>
      <c r="L127" s="6"/>
    </row>
    <row r="128" spans="11:12" x14ac:dyDescent="0.15">
      <c r="K128" s="6"/>
      <c r="L128" s="6"/>
    </row>
    <row r="129" spans="11:12" x14ac:dyDescent="0.15">
      <c r="K129" s="6"/>
      <c r="L129" s="6"/>
    </row>
    <row r="130" spans="11:12" x14ac:dyDescent="0.15">
      <c r="K130" s="6"/>
      <c r="L130" s="6"/>
    </row>
    <row r="131" spans="11:12" x14ac:dyDescent="0.15">
      <c r="K131" s="6"/>
      <c r="L131" s="6"/>
    </row>
    <row r="132" spans="11:12" x14ac:dyDescent="0.15">
      <c r="K132" s="6"/>
      <c r="L132" s="6"/>
    </row>
    <row r="133" spans="11:12" x14ac:dyDescent="0.15">
      <c r="K133" s="6"/>
      <c r="L133" s="6"/>
    </row>
    <row r="134" spans="11:12" x14ac:dyDescent="0.15">
      <c r="K134" s="6"/>
      <c r="L134" s="6"/>
    </row>
    <row r="135" spans="11:12" x14ac:dyDescent="0.15">
      <c r="K135" s="6"/>
      <c r="L135" s="6"/>
    </row>
    <row r="136" spans="11:12" x14ac:dyDescent="0.15">
      <c r="K136" s="6"/>
      <c r="L136" s="6"/>
    </row>
    <row r="137" spans="11:12" x14ac:dyDescent="0.15">
      <c r="K137" s="6"/>
      <c r="L137" s="6"/>
    </row>
    <row r="138" spans="11:12" x14ac:dyDescent="0.15">
      <c r="K138" s="6"/>
      <c r="L138" s="6"/>
    </row>
    <row r="139" spans="11:12" x14ac:dyDescent="0.15">
      <c r="K139" s="6"/>
      <c r="L139" s="6"/>
    </row>
    <row r="140" spans="11:12" x14ac:dyDescent="0.15">
      <c r="K140" s="6"/>
      <c r="L140" s="6"/>
    </row>
    <row r="141" spans="11:12" x14ac:dyDescent="0.15">
      <c r="K141" s="6"/>
      <c r="L141" s="6"/>
    </row>
    <row r="142" spans="11:12" x14ac:dyDescent="0.15">
      <c r="K142" s="6"/>
      <c r="L142" s="6"/>
    </row>
    <row r="143" spans="11:12" x14ac:dyDescent="0.15">
      <c r="K143" s="6"/>
      <c r="L143" s="6"/>
    </row>
    <row r="144" spans="11:12" x14ac:dyDescent="0.15">
      <c r="K144" s="6"/>
      <c r="L144" s="6"/>
    </row>
    <row r="145" spans="11:12" x14ac:dyDescent="0.15">
      <c r="K145" s="6"/>
      <c r="L145" s="6"/>
    </row>
    <row r="146" spans="11:12" x14ac:dyDescent="0.15">
      <c r="K146" s="6"/>
      <c r="L146" s="6"/>
    </row>
    <row r="147" spans="11:12" x14ac:dyDescent="0.15">
      <c r="K147" s="6"/>
      <c r="L147" s="6"/>
    </row>
    <row r="148" spans="11:12" x14ac:dyDescent="0.15">
      <c r="K148" s="6"/>
      <c r="L148" s="6"/>
    </row>
    <row r="149" spans="11:12" x14ac:dyDescent="0.15">
      <c r="K149" s="6"/>
      <c r="L149" s="6"/>
    </row>
    <row r="150" spans="11:12" x14ac:dyDescent="0.15">
      <c r="K150" s="6"/>
      <c r="L150" s="6"/>
    </row>
    <row r="151" spans="11:12" x14ac:dyDescent="0.15">
      <c r="K151" s="6"/>
      <c r="L151" s="6"/>
    </row>
    <row r="152" spans="11:12" x14ac:dyDescent="0.15">
      <c r="K152" s="6"/>
      <c r="L152" s="6"/>
    </row>
    <row r="153" spans="11:12" x14ac:dyDescent="0.15">
      <c r="K153" s="6"/>
      <c r="L153" s="6"/>
    </row>
    <row r="154" spans="11:12" x14ac:dyDescent="0.15">
      <c r="K154" s="6"/>
      <c r="L154" s="6"/>
    </row>
    <row r="155" spans="11:12" x14ac:dyDescent="0.15">
      <c r="K155" s="6"/>
      <c r="L155" s="6"/>
    </row>
    <row r="156" spans="11:12" x14ac:dyDescent="0.15">
      <c r="K156" s="6"/>
      <c r="L156" s="6"/>
    </row>
    <row r="157" spans="11:12" x14ac:dyDescent="0.15">
      <c r="K157" s="6"/>
      <c r="L157" s="6"/>
    </row>
    <row r="158" spans="11:12" x14ac:dyDescent="0.15">
      <c r="K158" s="6"/>
      <c r="L158" s="6"/>
    </row>
    <row r="159" spans="11:12" x14ac:dyDescent="0.15">
      <c r="K159" s="6"/>
      <c r="L159" s="6"/>
    </row>
    <row r="160" spans="11:12" x14ac:dyDescent="0.15">
      <c r="K160" s="6"/>
      <c r="L160" s="6"/>
    </row>
    <row r="161" spans="11:12" x14ac:dyDescent="0.15">
      <c r="K161" s="6"/>
      <c r="L161" s="6"/>
    </row>
    <row r="162" spans="11:12" x14ac:dyDescent="0.15">
      <c r="K162" s="6"/>
      <c r="L162" s="6"/>
    </row>
    <row r="163" spans="11:12" x14ac:dyDescent="0.15">
      <c r="K163" s="6"/>
      <c r="L163" s="6"/>
    </row>
    <row r="164" spans="11:12" x14ac:dyDescent="0.15">
      <c r="K164" s="6"/>
      <c r="L164" s="6"/>
    </row>
    <row r="165" spans="11:12" x14ac:dyDescent="0.15">
      <c r="K165" s="6"/>
      <c r="L165" s="6"/>
    </row>
    <row r="166" spans="11:12" x14ac:dyDescent="0.15">
      <c r="K166" s="6"/>
      <c r="L166" s="6"/>
    </row>
    <row r="167" spans="11:12" x14ac:dyDescent="0.15">
      <c r="K167" s="6"/>
      <c r="L167" s="6"/>
    </row>
    <row r="168" spans="11:12" x14ac:dyDescent="0.15">
      <c r="K168" s="6"/>
      <c r="L168" s="6"/>
    </row>
    <row r="169" spans="11:12" x14ac:dyDescent="0.15">
      <c r="K169" s="6"/>
      <c r="L169" s="6"/>
    </row>
    <row r="170" spans="11:12" x14ac:dyDescent="0.15">
      <c r="K170" s="6"/>
      <c r="L170" s="6"/>
    </row>
    <row r="171" spans="11:12" x14ac:dyDescent="0.15">
      <c r="K171" s="6"/>
      <c r="L171" s="6"/>
    </row>
    <row r="172" spans="11:12" x14ac:dyDescent="0.15">
      <c r="K172" s="6"/>
      <c r="L172" s="6"/>
    </row>
    <row r="173" spans="11:12" x14ac:dyDescent="0.15">
      <c r="K173" s="6"/>
      <c r="L173" s="6"/>
    </row>
    <row r="174" spans="11:12" x14ac:dyDescent="0.15">
      <c r="K174" s="6"/>
      <c r="L174" s="6"/>
    </row>
    <row r="175" spans="11:12" x14ac:dyDescent="0.15">
      <c r="K175" s="6"/>
      <c r="L175" s="6"/>
    </row>
    <row r="176" spans="11:12" x14ac:dyDescent="0.15">
      <c r="K176" s="6"/>
      <c r="L176" s="6"/>
    </row>
    <row r="177" spans="11:12" x14ac:dyDescent="0.15">
      <c r="K177" s="6"/>
      <c r="L177" s="6"/>
    </row>
    <row r="178" spans="11:12" x14ac:dyDescent="0.15">
      <c r="K178" s="6"/>
      <c r="L178" s="6"/>
    </row>
    <row r="179" spans="11:12" x14ac:dyDescent="0.15">
      <c r="K179" s="6"/>
      <c r="L179" s="6"/>
    </row>
    <row r="180" spans="11:12" x14ac:dyDescent="0.15">
      <c r="K180" s="6"/>
      <c r="L180" s="6"/>
    </row>
    <row r="181" spans="11:12" x14ac:dyDescent="0.15">
      <c r="K181" s="6"/>
      <c r="L181" s="6"/>
    </row>
    <row r="182" spans="11:12" x14ac:dyDescent="0.15">
      <c r="K182" s="6"/>
      <c r="L182" s="6"/>
    </row>
    <row r="183" spans="11:12" x14ac:dyDescent="0.15">
      <c r="K183" s="6"/>
      <c r="L183" s="6"/>
    </row>
    <row r="184" spans="11:12" x14ac:dyDescent="0.15">
      <c r="K184" s="6"/>
      <c r="L184" s="6"/>
    </row>
    <row r="185" spans="11:12" x14ac:dyDescent="0.15">
      <c r="K185" s="6"/>
      <c r="L185" s="6"/>
    </row>
    <row r="186" spans="11:12" x14ac:dyDescent="0.15">
      <c r="K186" s="6"/>
      <c r="L186" s="6"/>
    </row>
    <row r="187" spans="11:12" x14ac:dyDescent="0.15">
      <c r="K187" s="6"/>
      <c r="L187" s="6"/>
    </row>
    <row r="188" spans="11:12" x14ac:dyDescent="0.15">
      <c r="K188" s="6"/>
      <c r="L188" s="6"/>
    </row>
    <row r="189" spans="11:12" x14ac:dyDescent="0.15">
      <c r="K189" s="6"/>
      <c r="L189" s="6"/>
    </row>
    <row r="190" spans="11:12" x14ac:dyDescent="0.15">
      <c r="K190" s="6"/>
      <c r="L190" s="6"/>
    </row>
    <row r="191" spans="11:12" x14ac:dyDescent="0.15">
      <c r="K191" s="6"/>
      <c r="L191" s="6"/>
    </row>
    <row r="192" spans="11:12" x14ac:dyDescent="0.15">
      <c r="K192" s="6"/>
      <c r="L192" s="6"/>
    </row>
    <row r="193" spans="11:12" x14ac:dyDescent="0.15">
      <c r="K193" s="6"/>
      <c r="L193" s="6"/>
    </row>
    <row r="194" spans="11:12" x14ac:dyDescent="0.15">
      <c r="K194" s="6"/>
      <c r="L194" s="6"/>
    </row>
    <row r="195" spans="11:12" x14ac:dyDescent="0.15">
      <c r="K195" s="6"/>
      <c r="L195" s="6"/>
    </row>
    <row r="196" spans="11:12" x14ac:dyDescent="0.15">
      <c r="K196" s="6"/>
      <c r="L196" s="6"/>
    </row>
    <row r="197" spans="11:12" x14ac:dyDescent="0.15">
      <c r="K197" s="6"/>
      <c r="L197" s="6"/>
    </row>
    <row r="198" spans="11:12" x14ac:dyDescent="0.15">
      <c r="K198" s="6"/>
      <c r="L198" s="6"/>
    </row>
    <row r="199" spans="11:12" x14ac:dyDescent="0.15">
      <c r="K199" s="6"/>
      <c r="L199" s="6"/>
    </row>
    <row r="200" spans="11:12" x14ac:dyDescent="0.15">
      <c r="K200" s="6"/>
      <c r="L200" s="6"/>
    </row>
    <row r="201" spans="11:12" x14ac:dyDescent="0.15">
      <c r="K201" s="6"/>
      <c r="L201" s="6"/>
    </row>
  </sheetData>
  <mergeCells count="3">
    <mergeCell ref="O8:O9"/>
    <mergeCell ref="P13:P14"/>
    <mergeCell ref="O13:O14"/>
  </mergeCells>
  <phoneticPr fontId="12" type="noConversion"/>
  <hyperlinks>
    <hyperlink ref="M4" r:id="rId1"/>
    <hyperlink ref="M5" display="https://www.homedepot.com/p/General-International-9-5-Amp-14-in-2-Speed-Wood-Cutting-Band-Saw-90-120-M1/304084905?cm_mmc=Shopping%7CG%7CBase%7CD25T%7C25-9_PORTABLE+POWER%7CNA%7CPLA%7C71700000034127218%7C58700003933021540%7C92700031755124679&amp;gclid=EAIaIQobChMI7JuulvCL2wIViFuGCh05LQ22EAQYASABEgL_5fD_BwE&amp;dclid=COi7jKrwi9sCFYe2swodCusAtQ"/>
    <hyperlink ref="M6" display="https://www.walmart.com/ip/BOSCH-JS572EBK-Jig-Saw-Kit-T-Shank-120V-4-9-lb-G3962281/52459894?wmlspartner=wlpa&amp;selectedSellerId=1122&amp;adid=22222222227040407515&amp;wl0=&amp;wl1=g&amp;wl2=c&amp;wl3=99307477114&amp;wl4=pla-232388485714&amp;wl5=2840&amp;wl6=&amp;wl7=&amp;wl8=&amp;wl9=pla&amp;wl10=101593696&amp;wl11=online&amp;wl12=52459894&amp;wl13=&amp;veh=sem"/>
    <hyperlink ref="M8" r:id="rId2"/>
    <hyperlink ref="M10" r:id="rId3"/>
    <hyperlink ref="M3" r:id="rId4"/>
    <hyperlink ref="M14" r:id="rId5"/>
    <hyperlink ref="M9" r:id="rId6"/>
    <hyperlink ref="M13" display="https://www.amazon.com/dp/B0000CCXU8/ref=sr_1_1_sspa?__mk_zh_CN=%E4%BA%9A%E9%A9%AC%E9%80%8A%E7%BD%91%E7%AB%99&amp;dchild=1&amp;keywords=planer&amp;sr=8-1-spons&amp;psc=1&amp;spLa=ZW5jcnlwdGVkUXVhbGlmaWVyPUFCVFc3UlJIV1JEQlcmZW5jcnlwdGVkSWQ9QTAyMjgwMDhITTFIVzVOSks4TDImZW5jcnlw"/>
    <hyperlink ref="F18" r:id="rId7"/>
    <hyperlink ref="F15" r:id="rId8" display="https://m.tb.cn/h.4cNkpmT?sm=e531d1"/>
    <hyperlink ref="G15" r:id="rId9" display="https://item.taobao.com/item.htm?ut_sk=1.VtO7EMy5MhoDAO6e4hX1M7WX_21380790_1603856683250.Copy.1&amp;id=620550957283&amp;sourceType=item&amp;price=480-33800&amp;suid=3C6CAA96-6DCA-43CE-83ED-1CD15CA59CE5&amp;un=0cdcbb6826762d8fbbeeeafdb2768e28&amp;share_crt_v=1&amp;spm=a2159r.13376460.0.0&amp;sp_tk=eWZtN2M4NlNsMXQ=&amp;cpp=1&amp;shareurl=true&amp;short_name=h.411PJwq&amp;bxsign=scdaHsrrjQm1as24Pl-79sLUY7HSygrwgIyFNVyh5vy1sBaoTlAX0LeGoVAkoYIBEjMcYCbAAgDfu4t_Rf26NDYuXbLUggWlGBRpGzvr8j-oYY&amp;sm=b96e9b&amp;app=chrome"/>
    <hyperlink ref="G20" r:id="rId10" location="detail" tooltip="https://item.taobao.com/item.htm?spm=a230r.1.14.31.65133ed0KsxXQe&amp;id=614540289014&amp;ns=1&amp;abbucket=8#detail"/>
    <hyperlink ref="G21" r:id="rId11"/>
    <hyperlink ref="G18" r:id="rId12" tooltip="https://www.alibaba.com/product-detail/Wire-Cnc-Bender-Cnc-Steel-Wire_62118363069.html?spm=a2700.galleryofferlist.normal_offer.d_title.2a641324xcKJzt&amp;s=p"/>
    <hyperlink ref="G17" r:id="rId13" tooltip="https://m.tb.cn/h.4cNkpmT?sm=e531d1"/>
    <hyperlink ref="G16" r:id="rId14" tooltip="https://fslaser.com/Product/Pro4836?gclid=EAIaIQobChMIn77a24WM2wIVlI3ICh0rpA9DEAkYAyABEgJ_KPD_BwE"/>
    <hyperlink ref="M22" r:id="rId15"/>
  </hyperlinks>
  <pageMargins left="0.7" right="0.7" top="0.75" bottom="0.75" header="0.3" footer="0.3"/>
  <pageSetup paperSize="9" orientation="portrait" r:id="rId16"/>
  <drawing r:id="rId17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'C:\WZKEAN-FINANCE\五年预算方案\五年预算-201704\[2017-2020滚动预算底稿20170428(含人员经费、学生住宿问题调整）.xlsx]Sheet2'!#REF!</xm:f>
          </x14:formula1>
          <xm:sqref>G2:G12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ThinkPad</dc:creator>
  <cp:lastModifiedBy>wku</cp:lastModifiedBy>
  <dcterms:created xsi:type="dcterms:W3CDTF">2015-06-05T18:19:00Z</dcterms:created>
  <dcterms:modified xsi:type="dcterms:W3CDTF">2020-11-11T07:37:07Z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